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'Sheet1'!$A$3:$J$11</definedName>
  </definedNames>
  <calcPr fullCalcOnLoad="1"/>
</workbook>
</file>

<file path=xl/sharedStrings.xml><?xml version="1.0" encoding="utf-8"?>
<sst xmlns="http://schemas.openxmlformats.org/spreadsheetml/2006/main" count="103" uniqueCount="52">
  <si>
    <t>序号</t>
  </si>
  <si>
    <t>姓名</t>
  </si>
  <si>
    <t>调剂专业</t>
  </si>
  <si>
    <t>初试总成绩    （总分500分）</t>
  </si>
  <si>
    <t>初试百分制   （总分100分）</t>
  </si>
  <si>
    <t>总成绩</t>
  </si>
  <si>
    <t>专业知识   （总分90分）</t>
  </si>
  <si>
    <t>初试成绩权重分（百分制*0.7）</t>
  </si>
  <si>
    <t>复试成绩权重分（平均分*0.3）</t>
  </si>
  <si>
    <t>英语成绩   （总分10分）</t>
  </si>
  <si>
    <t>国民经济学</t>
  </si>
  <si>
    <t>经济史</t>
  </si>
  <si>
    <t>李乐强</t>
  </si>
  <si>
    <t>国际贸易学</t>
  </si>
  <si>
    <t>唐咏琦</t>
  </si>
  <si>
    <t>冯稳珍</t>
  </si>
  <si>
    <t>昝琪</t>
  </si>
  <si>
    <t>蔡烁纯</t>
  </si>
  <si>
    <t>徐如意</t>
  </si>
  <si>
    <t>吴维香</t>
  </si>
  <si>
    <t>张莹</t>
  </si>
  <si>
    <t>会计学</t>
  </si>
  <si>
    <t>胡榕霞</t>
  </si>
  <si>
    <t>陈秋星</t>
  </si>
  <si>
    <t>福建师范大学经济学院2017年硕士研究生复试评分表（第一组）</t>
  </si>
  <si>
    <t>谢慧兰</t>
  </si>
  <si>
    <t>许丽婉</t>
  </si>
  <si>
    <t>金融学</t>
  </si>
  <si>
    <t>魏道辉</t>
  </si>
  <si>
    <t>郑鑫静</t>
  </si>
  <si>
    <t>应思源</t>
  </si>
  <si>
    <t>郑金麟</t>
  </si>
  <si>
    <t>詹振尧</t>
  </si>
  <si>
    <t>许敏</t>
  </si>
  <si>
    <t>黎青青</t>
  </si>
  <si>
    <t>职业技术教育</t>
  </si>
  <si>
    <t>彭小鹭</t>
  </si>
  <si>
    <t>王丽</t>
  </si>
  <si>
    <t>崔晓</t>
  </si>
  <si>
    <t>陈沐</t>
  </si>
  <si>
    <t>万玲莉</t>
  </si>
  <si>
    <t>赵欣</t>
  </si>
  <si>
    <t>林燕彬</t>
  </si>
  <si>
    <t>刘沐洋</t>
  </si>
  <si>
    <t>冀晓琦</t>
  </si>
  <si>
    <t>林煜</t>
  </si>
  <si>
    <t>组长：黄茂兴
成员：赵立新  陈少晖  祝健  陈清  俞姗</t>
  </si>
  <si>
    <t>曾诗怡</t>
  </si>
  <si>
    <t>录取情况</t>
  </si>
  <si>
    <t>未录取</t>
  </si>
  <si>
    <t>拟录取</t>
  </si>
  <si>
    <t>拟录取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</si>
</sst>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41" applyFon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6032;&#24314;%20Microsoft%20Office%20Excel%20&#24037;&#2031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>
            <v>85</v>
          </cell>
          <cell r="C1">
            <v>85</v>
          </cell>
          <cell r="D1">
            <v>80</v>
          </cell>
          <cell r="E1">
            <v>89</v>
          </cell>
        </row>
        <row r="2">
          <cell r="B2">
            <v>80</v>
          </cell>
          <cell r="C2">
            <v>83</v>
          </cell>
          <cell r="D2">
            <v>83</v>
          </cell>
          <cell r="E2">
            <v>87</v>
          </cell>
        </row>
        <row r="3">
          <cell r="B3">
            <v>82</v>
          </cell>
          <cell r="C3">
            <v>86</v>
          </cell>
          <cell r="D3">
            <v>86</v>
          </cell>
          <cell r="E3">
            <v>90</v>
          </cell>
        </row>
        <row r="4">
          <cell r="B4">
            <v>83</v>
          </cell>
          <cell r="C4">
            <v>86</v>
          </cell>
          <cell r="D4">
            <v>82</v>
          </cell>
          <cell r="E4">
            <v>90</v>
          </cell>
        </row>
        <row r="5">
          <cell r="B5">
            <v>85</v>
          </cell>
          <cell r="C5">
            <v>85</v>
          </cell>
          <cell r="D5">
            <v>84</v>
          </cell>
          <cell r="E5">
            <v>89</v>
          </cell>
        </row>
        <row r="6">
          <cell r="B6">
            <v>87</v>
          </cell>
          <cell r="C6">
            <v>84</v>
          </cell>
          <cell r="D6">
            <v>87</v>
          </cell>
          <cell r="E6">
            <v>88</v>
          </cell>
        </row>
        <row r="7">
          <cell r="B7">
            <v>80</v>
          </cell>
          <cell r="C7">
            <v>80</v>
          </cell>
          <cell r="D7">
            <v>78</v>
          </cell>
          <cell r="E7">
            <v>80</v>
          </cell>
        </row>
        <row r="9">
          <cell r="B9">
            <v>88</v>
          </cell>
          <cell r="C9">
            <v>84</v>
          </cell>
          <cell r="D9">
            <v>85</v>
          </cell>
          <cell r="E9">
            <v>90</v>
          </cell>
        </row>
        <row r="10">
          <cell r="B10">
            <v>87</v>
          </cell>
          <cell r="C10">
            <v>85</v>
          </cell>
          <cell r="D10">
            <v>85</v>
          </cell>
          <cell r="E10">
            <v>87</v>
          </cell>
        </row>
        <row r="11">
          <cell r="B11">
            <v>86</v>
          </cell>
          <cell r="C11">
            <v>80</v>
          </cell>
          <cell r="D11">
            <v>84</v>
          </cell>
          <cell r="E11">
            <v>80</v>
          </cell>
        </row>
        <row r="12">
          <cell r="B12">
            <v>88</v>
          </cell>
          <cell r="C12">
            <v>88</v>
          </cell>
          <cell r="D12">
            <v>85</v>
          </cell>
          <cell r="E12">
            <v>85</v>
          </cell>
        </row>
        <row r="13">
          <cell r="B13">
            <v>85</v>
          </cell>
          <cell r="C13">
            <v>85</v>
          </cell>
          <cell r="D13">
            <v>83</v>
          </cell>
          <cell r="E13">
            <v>89</v>
          </cell>
        </row>
        <row r="14">
          <cell r="B14">
            <v>76</v>
          </cell>
          <cell r="C14">
            <v>80</v>
          </cell>
          <cell r="D14">
            <v>75</v>
          </cell>
          <cell r="E14">
            <v>77</v>
          </cell>
        </row>
        <row r="15">
          <cell r="B15">
            <v>83</v>
          </cell>
          <cell r="C15">
            <v>84</v>
          </cell>
          <cell r="D15">
            <v>82</v>
          </cell>
          <cell r="E15">
            <v>89</v>
          </cell>
        </row>
        <row r="16">
          <cell r="B16">
            <v>86</v>
          </cell>
          <cell r="C16">
            <v>85</v>
          </cell>
          <cell r="D16">
            <v>86</v>
          </cell>
          <cell r="E16">
            <v>88</v>
          </cell>
        </row>
        <row r="17">
          <cell r="B17">
            <v>86</v>
          </cell>
          <cell r="C17">
            <v>86</v>
          </cell>
          <cell r="D17">
            <v>83</v>
          </cell>
          <cell r="E17">
            <v>90</v>
          </cell>
        </row>
        <row r="18">
          <cell r="B18">
            <v>80</v>
          </cell>
          <cell r="C18">
            <v>80</v>
          </cell>
          <cell r="D18">
            <v>82</v>
          </cell>
          <cell r="E18">
            <v>88</v>
          </cell>
        </row>
        <row r="19">
          <cell r="B19">
            <v>82</v>
          </cell>
          <cell r="C19">
            <v>83</v>
          </cell>
          <cell r="D19">
            <v>81</v>
          </cell>
          <cell r="E19">
            <v>86</v>
          </cell>
        </row>
        <row r="20">
          <cell r="B20">
            <v>80</v>
          </cell>
          <cell r="C20">
            <v>82</v>
          </cell>
          <cell r="D20">
            <v>82</v>
          </cell>
          <cell r="E20">
            <v>88</v>
          </cell>
        </row>
        <row r="21">
          <cell r="B21">
            <v>82</v>
          </cell>
          <cell r="C21">
            <v>85</v>
          </cell>
          <cell r="D21">
            <v>83</v>
          </cell>
          <cell r="E21">
            <v>87</v>
          </cell>
        </row>
        <row r="22">
          <cell r="B22">
            <v>84</v>
          </cell>
          <cell r="C22">
            <v>85</v>
          </cell>
          <cell r="D22">
            <v>81</v>
          </cell>
          <cell r="E22">
            <v>86</v>
          </cell>
        </row>
        <row r="23">
          <cell r="B23">
            <v>80</v>
          </cell>
          <cell r="C23">
            <v>84</v>
          </cell>
          <cell r="D23">
            <v>83</v>
          </cell>
          <cell r="E23">
            <v>85</v>
          </cell>
        </row>
        <row r="24">
          <cell r="B24">
            <v>80</v>
          </cell>
          <cell r="C24">
            <v>84</v>
          </cell>
          <cell r="D24">
            <v>80</v>
          </cell>
          <cell r="E24">
            <v>86</v>
          </cell>
        </row>
        <row r="25">
          <cell r="B25">
            <v>82</v>
          </cell>
          <cell r="C25">
            <v>83</v>
          </cell>
          <cell r="D25">
            <v>80</v>
          </cell>
          <cell r="E25">
            <v>87</v>
          </cell>
        </row>
        <row r="26">
          <cell r="B26">
            <v>85</v>
          </cell>
          <cell r="C26">
            <v>86</v>
          </cell>
          <cell r="D26">
            <v>83</v>
          </cell>
          <cell r="E26">
            <v>88</v>
          </cell>
        </row>
        <row r="27">
          <cell r="B27">
            <v>80</v>
          </cell>
          <cell r="C27">
            <v>82</v>
          </cell>
          <cell r="D27">
            <v>82</v>
          </cell>
          <cell r="E27">
            <v>88</v>
          </cell>
        </row>
        <row r="28">
          <cell r="B28">
            <v>75</v>
          </cell>
          <cell r="C28">
            <v>78</v>
          </cell>
          <cell r="D28">
            <v>75</v>
          </cell>
          <cell r="E28">
            <v>77</v>
          </cell>
        </row>
        <row r="29">
          <cell r="B29">
            <v>76</v>
          </cell>
          <cell r="C29">
            <v>78</v>
          </cell>
          <cell r="D29">
            <v>75</v>
          </cell>
          <cell r="E29">
            <v>75</v>
          </cell>
        </row>
        <row r="30">
          <cell r="B30">
            <v>89</v>
          </cell>
          <cell r="C30">
            <v>89</v>
          </cell>
          <cell r="D30">
            <v>88</v>
          </cell>
          <cell r="E30">
            <v>89</v>
          </cell>
        </row>
        <row r="31">
          <cell r="B31">
            <v>89</v>
          </cell>
          <cell r="C31">
            <v>89</v>
          </cell>
          <cell r="D31">
            <v>89</v>
          </cell>
          <cell r="E31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40" sqref="K40"/>
    </sheetView>
  </sheetViews>
  <sheetFormatPr defaultColWidth="9.00390625" defaultRowHeight="14.25"/>
  <cols>
    <col min="1" max="1" width="6.375" style="0" customWidth="1"/>
    <col min="2" max="2" width="11.25390625" style="3" customWidth="1"/>
    <col min="3" max="3" width="14.50390625" style="0" customWidth="1"/>
    <col min="4" max="4" width="16.00390625" style="3" customWidth="1"/>
    <col min="5" max="5" width="16.625" style="0" customWidth="1"/>
    <col min="6" max="6" width="17.50390625" style="0" customWidth="1"/>
    <col min="7" max="8" width="14.25390625" style="0" hidden="1" customWidth="1"/>
    <col min="9" max="9" width="16.375" style="0" customWidth="1"/>
    <col min="10" max="10" width="8.00390625" style="0" customWidth="1"/>
    <col min="11" max="11" width="9.75390625" style="11" customWidth="1"/>
  </cols>
  <sheetData>
    <row r="1" spans="1:10" ht="24.75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3.5" customHeight="1" hidden="1">
      <c r="A2" s="13" t="s">
        <v>46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ht="28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7</v>
      </c>
      <c r="G3" s="1" t="s">
        <v>6</v>
      </c>
      <c r="H3" s="4" t="s">
        <v>9</v>
      </c>
      <c r="I3" s="1" t="s">
        <v>8</v>
      </c>
      <c r="J3" s="1" t="s">
        <v>5</v>
      </c>
      <c r="K3" s="10" t="s">
        <v>48</v>
      </c>
    </row>
    <row r="4" spans="1:11" ht="13.5" customHeight="1">
      <c r="A4" s="6">
        <v>1</v>
      </c>
      <c r="B4" s="5" t="s">
        <v>34</v>
      </c>
      <c r="C4" s="5" t="s">
        <v>35</v>
      </c>
      <c r="D4" s="5">
        <v>385</v>
      </c>
      <c r="E4" s="2">
        <f aca="true" t="shared" si="0" ref="E4:E33">D$1:D$65536*0.2</f>
        <v>77</v>
      </c>
      <c r="F4" s="2">
        <f aca="true" t="shared" si="1" ref="F4:F33">E4*0.7</f>
        <v>53.9</v>
      </c>
      <c r="G4" s="2">
        <f>('[1]Sheet1'!B20+'[1]Sheet1'!C20+'[1]Sheet1'!D20+'[1]Sheet1'!E20)/4</f>
        <v>83</v>
      </c>
      <c r="H4" s="2">
        <v>9</v>
      </c>
      <c r="I4" s="2">
        <f aca="true" t="shared" si="2" ref="I4:I33">(G4+H4)*0.3</f>
        <v>27.599999999999998</v>
      </c>
      <c r="J4" s="2">
        <f aca="true" t="shared" si="3" ref="J4:J33">F4+I4</f>
        <v>81.5</v>
      </c>
      <c r="K4" s="2" t="s">
        <v>50</v>
      </c>
    </row>
    <row r="5" spans="1:11" ht="13.5" customHeight="1">
      <c r="A5" s="6">
        <v>2</v>
      </c>
      <c r="B5" s="5" t="s">
        <v>36</v>
      </c>
      <c r="C5" s="5" t="s">
        <v>35</v>
      </c>
      <c r="D5" s="5">
        <v>380</v>
      </c>
      <c r="E5" s="2">
        <f t="shared" si="0"/>
        <v>76</v>
      </c>
      <c r="F5" s="2">
        <f t="shared" si="1"/>
        <v>53.199999999999996</v>
      </c>
      <c r="G5" s="2">
        <f>('[1]Sheet1'!B21+'[1]Sheet1'!C21+'[1]Sheet1'!D21+'[1]Sheet1'!E21)/4</f>
        <v>84.25</v>
      </c>
      <c r="H5" s="2">
        <v>9.5</v>
      </c>
      <c r="I5" s="2">
        <f t="shared" si="2"/>
        <v>28.125</v>
      </c>
      <c r="J5" s="2">
        <f t="shared" si="3"/>
        <v>81.32499999999999</v>
      </c>
      <c r="K5" s="2" t="s">
        <v>50</v>
      </c>
    </row>
    <row r="6" spans="1:11" ht="13.5" customHeight="1">
      <c r="A6" s="6">
        <v>3</v>
      </c>
      <c r="B6" s="5" t="s">
        <v>37</v>
      </c>
      <c r="C6" s="5" t="s">
        <v>35</v>
      </c>
      <c r="D6" s="5">
        <v>376</v>
      </c>
      <c r="E6" s="2">
        <f t="shared" si="0"/>
        <v>75.2</v>
      </c>
      <c r="F6" s="2">
        <f t="shared" si="1"/>
        <v>52.64</v>
      </c>
      <c r="G6" s="2">
        <f>('[1]Sheet1'!B22+'[1]Sheet1'!C22+'[1]Sheet1'!D22+'[1]Sheet1'!E22)/4</f>
        <v>84</v>
      </c>
      <c r="H6" s="2">
        <v>9</v>
      </c>
      <c r="I6" s="2">
        <f t="shared" si="2"/>
        <v>27.9</v>
      </c>
      <c r="J6" s="2">
        <f t="shared" si="3"/>
        <v>80.53999999999999</v>
      </c>
      <c r="K6" s="2" t="s">
        <v>50</v>
      </c>
    </row>
    <row r="7" spans="1:11" ht="13.5" customHeight="1">
      <c r="A7" s="6">
        <v>4</v>
      </c>
      <c r="B7" s="5" t="s">
        <v>38</v>
      </c>
      <c r="C7" s="5" t="s">
        <v>35</v>
      </c>
      <c r="D7" s="5">
        <v>365</v>
      </c>
      <c r="E7" s="2">
        <f t="shared" si="0"/>
        <v>73</v>
      </c>
      <c r="F7" s="2">
        <f t="shared" si="1"/>
        <v>51.099999999999994</v>
      </c>
      <c r="G7" s="2">
        <f>('[1]Sheet1'!B23+'[1]Sheet1'!C23+'[1]Sheet1'!D23+'[1]Sheet1'!E23)/4</f>
        <v>83</v>
      </c>
      <c r="H7" s="2">
        <v>9</v>
      </c>
      <c r="I7" s="2">
        <f t="shared" si="2"/>
        <v>27.599999999999998</v>
      </c>
      <c r="J7" s="2">
        <f t="shared" si="3"/>
        <v>78.69999999999999</v>
      </c>
      <c r="K7" s="2" t="s">
        <v>50</v>
      </c>
    </row>
    <row r="8" spans="1:11" ht="13.5" customHeight="1">
      <c r="A8" s="6">
        <v>5</v>
      </c>
      <c r="B8" s="5" t="s">
        <v>41</v>
      </c>
      <c r="C8" s="5" t="s">
        <v>35</v>
      </c>
      <c r="D8" s="5">
        <v>358</v>
      </c>
      <c r="E8" s="2">
        <f t="shared" si="0"/>
        <v>71.60000000000001</v>
      </c>
      <c r="F8" s="2">
        <f t="shared" si="1"/>
        <v>50.120000000000005</v>
      </c>
      <c r="G8" s="2">
        <f>('[1]Sheet1'!B26+'[1]Sheet1'!C26+'[1]Sheet1'!D26+'[1]Sheet1'!E26)/4</f>
        <v>85.5</v>
      </c>
      <c r="H8" s="2">
        <v>9</v>
      </c>
      <c r="I8" s="2">
        <f t="shared" si="2"/>
        <v>28.349999999999998</v>
      </c>
      <c r="J8" s="2">
        <f t="shared" si="3"/>
        <v>78.47</v>
      </c>
      <c r="K8" s="2" t="s">
        <v>50</v>
      </c>
    </row>
    <row r="9" spans="1:11" ht="13.5" customHeight="1">
      <c r="A9" s="6">
        <v>6</v>
      </c>
      <c r="B9" s="5" t="s">
        <v>40</v>
      </c>
      <c r="C9" s="5" t="s">
        <v>35</v>
      </c>
      <c r="D9" s="5">
        <v>363</v>
      </c>
      <c r="E9" s="2">
        <f t="shared" si="0"/>
        <v>72.60000000000001</v>
      </c>
      <c r="F9" s="2">
        <f t="shared" si="1"/>
        <v>50.82</v>
      </c>
      <c r="G9" s="2">
        <f>('[1]Sheet1'!B25+'[1]Sheet1'!C25+'[1]Sheet1'!D25+'[1]Sheet1'!E25)/4</f>
        <v>83</v>
      </c>
      <c r="H9" s="2">
        <v>9</v>
      </c>
      <c r="I9" s="2">
        <f t="shared" si="2"/>
        <v>27.599999999999998</v>
      </c>
      <c r="J9" s="2">
        <f t="shared" si="3"/>
        <v>78.42</v>
      </c>
      <c r="K9" s="2" t="s">
        <v>50</v>
      </c>
    </row>
    <row r="10" spans="1:11" ht="13.5" customHeight="1">
      <c r="A10" s="6">
        <v>7</v>
      </c>
      <c r="B10" s="5" t="s">
        <v>39</v>
      </c>
      <c r="C10" s="5" t="s">
        <v>35</v>
      </c>
      <c r="D10" s="5">
        <v>364</v>
      </c>
      <c r="E10" s="2">
        <f t="shared" si="0"/>
        <v>72.8</v>
      </c>
      <c r="F10" s="2">
        <f t="shared" si="1"/>
        <v>50.959999999999994</v>
      </c>
      <c r="G10" s="2">
        <f>('[1]Sheet1'!B24+'[1]Sheet1'!C24+'[1]Sheet1'!D24+'[1]Sheet1'!E24)/4</f>
        <v>82.5</v>
      </c>
      <c r="H10" s="2">
        <v>9</v>
      </c>
      <c r="I10" s="2">
        <f t="shared" si="2"/>
        <v>27.45</v>
      </c>
      <c r="J10" s="2">
        <f t="shared" si="3"/>
        <v>78.41</v>
      </c>
      <c r="K10" s="2" t="s">
        <v>50</v>
      </c>
    </row>
    <row r="11" spans="1:11" ht="13.5" customHeight="1">
      <c r="A11" s="6">
        <v>8</v>
      </c>
      <c r="B11" s="5" t="s">
        <v>42</v>
      </c>
      <c r="C11" s="5" t="s">
        <v>35</v>
      </c>
      <c r="D11" s="5">
        <v>357</v>
      </c>
      <c r="E11" s="2">
        <f t="shared" si="0"/>
        <v>71.4</v>
      </c>
      <c r="F11" s="2">
        <f t="shared" si="1"/>
        <v>49.980000000000004</v>
      </c>
      <c r="G11" s="2">
        <f>('[1]Sheet1'!B27+'[1]Sheet1'!C27+'[1]Sheet1'!D27+'[1]Sheet1'!E27)/4</f>
        <v>83</v>
      </c>
      <c r="H11" s="2">
        <v>9</v>
      </c>
      <c r="I11" s="2">
        <f t="shared" si="2"/>
        <v>27.599999999999998</v>
      </c>
      <c r="J11" s="2">
        <f t="shared" si="3"/>
        <v>77.58</v>
      </c>
      <c r="K11" s="2" t="s">
        <v>50</v>
      </c>
    </row>
    <row r="12" spans="1:11" ht="13.5" customHeight="1">
      <c r="A12" s="6">
        <v>9</v>
      </c>
      <c r="B12" s="5" t="s">
        <v>45</v>
      </c>
      <c r="C12" s="5" t="s">
        <v>35</v>
      </c>
      <c r="D12" s="5">
        <v>343</v>
      </c>
      <c r="E12" s="2">
        <f t="shared" si="0"/>
        <v>68.60000000000001</v>
      </c>
      <c r="F12" s="2">
        <f t="shared" si="1"/>
        <v>48.02</v>
      </c>
      <c r="G12" s="2">
        <f>('[1]Sheet1'!B30+'[1]Sheet1'!C30+'[1]Sheet1'!D30+'[1]Sheet1'!E30)/4</f>
        <v>88.75</v>
      </c>
      <c r="H12" s="2">
        <v>9.5</v>
      </c>
      <c r="I12" s="2">
        <f t="shared" si="2"/>
        <v>29.474999999999998</v>
      </c>
      <c r="J12" s="2">
        <f t="shared" si="3"/>
        <v>77.495</v>
      </c>
      <c r="K12" s="2" t="s">
        <v>50</v>
      </c>
    </row>
    <row r="13" spans="1:11" ht="13.5" customHeight="1">
      <c r="A13" s="6">
        <v>10</v>
      </c>
      <c r="B13" s="7" t="s">
        <v>47</v>
      </c>
      <c r="C13" s="5" t="s">
        <v>35</v>
      </c>
      <c r="D13" s="8">
        <v>338</v>
      </c>
      <c r="E13" s="9">
        <f t="shared" si="0"/>
        <v>67.60000000000001</v>
      </c>
      <c r="F13" s="9">
        <f t="shared" si="1"/>
        <v>47.32</v>
      </c>
      <c r="G13" s="2">
        <f>('[1]Sheet1'!B31+'[1]Sheet1'!C31+'[1]Sheet1'!D31+'[1]Sheet1'!E31)/4</f>
        <v>89.25</v>
      </c>
      <c r="H13" s="2">
        <v>9.5</v>
      </c>
      <c r="I13" s="2">
        <f t="shared" si="2"/>
        <v>29.625</v>
      </c>
      <c r="J13" s="2">
        <f t="shared" si="3"/>
        <v>76.945</v>
      </c>
      <c r="K13" s="2" t="s">
        <v>50</v>
      </c>
    </row>
    <row r="14" spans="1:11" ht="13.5" customHeight="1">
      <c r="A14" s="6">
        <v>11</v>
      </c>
      <c r="B14" s="5" t="s">
        <v>43</v>
      </c>
      <c r="C14" s="5" t="s">
        <v>35</v>
      </c>
      <c r="D14" s="5">
        <v>356</v>
      </c>
      <c r="E14" s="2">
        <f t="shared" si="0"/>
        <v>71.2</v>
      </c>
      <c r="F14" s="2">
        <f t="shared" si="1"/>
        <v>49.839999999999996</v>
      </c>
      <c r="G14" s="2">
        <f>('[1]Sheet1'!B28+'[1]Sheet1'!C28+'[1]Sheet1'!D28+'[1]Sheet1'!E28)/4</f>
        <v>76.25</v>
      </c>
      <c r="H14" s="2">
        <v>9</v>
      </c>
      <c r="I14" s="2">
        <f t="shared" si="2"/>
        <v>25.575</v>
      </c>
      <c r="J14" s="2">
        <f t="shared" si="3"/>
        <v>75.41499999999999</v>
      </c>
      <c r="K14" s="2" t="s">
        <v>50</v>
      </c>
    </row>
    <row r="15" spans="1:11" ht="13.5" customHeight="1">
      <c r="A15" s="6">
        <v>12</v>
      </c>
      <c r="B15" s="5" t="s">
        <v>44</v>
      </c>
      <c r="C15" s="5" t="s">
        <v>35</v>
      </c>
      <c r="D15" s="5">
        <v>356</v>
      </c>
      <c r="E15" s="2">
        <f t="shared" si="0"/>
        <v>71.2</v>
      </c>
      <c r="F15" s="2">
        <f t="shared" si="1"/>
        <v>49.839999999999996</v>
      </c>
      <c r="G15" s="2">
        <f>('[1]Sheet1'!B29+'[1]Sheet1'!C29+'[1]Sheet1'!D29+'[1]Sheet1'!E29)/4</f>
        <v>76</v>
      </c>
      <c r="H15" s="2">
        <v>9</v>
      </c>
      <c r="I15" s="2">
        <f t="shared" si="2"/>
        <v>25.5</v>
      </c>
      <c r="J15" s="2">
        <f t="shared" si="3"/>
        <v>75.34</v>
      </c>
      <c r="K15" s="2" t="s">
        <v>50</v>
      </c>
    </row>
    <row r="16" spans="1:11" ht="13.5" customHeight="1">
      <c r="A16" s="6">
        <v>13</v>
      </c>
      <c r="B16" s="5" t="s">
        <v>12</v>
      </c>
      <c r="C16" s="5" t="s">
        <v>11</v>
      </c>
      <c r="D16" s="5">
        <v>343</v>
      </c>
      <c r="E16" s="2">
        <f t="shared" si="0"/>
        <v>68.60000000000001</v>
      </c>
      <c r="F16" s="2">
        <f t="shared" si="1"/>
        <v>48.02</v>
      </c>
      <c r="G16" s="2">
        <f>('[1]Sheet1'!B9+'[1]Sheet1'!C9+'[1]Sheet1'!D9+'[1]Sheet1'!E9)/4</f>
        <v>86.75</v>
      </c>
      <c r="H16" s="2">
        <v>9</v>
      </c>
      <c r="I16" s="2">
        <f t="shared" si="2"/>
        <v>28.724999999999998</v>
      </c>
      <c r="J16" s="2">
        <f t="shared" si="3"/>
        <v>76.745</v>
      </c>
      <c r="K16" s="2" t="s">
        <v>50</v>
      </c>
    </row>
    <row r="17" spans="1:11" ht="13.5" customHeight="1">
      <c r="A17" s="6">
        <v>14</v>
      </c>
      <c r="B17" s="5" t="s">
        <v>26</v>
      </c>
      <c r="C17" s="5" t="s">
        <v>27</v>
      </c>
      <c r="D17" s="5">
        <v>367</v>
      </c>
      <c r="E17" s="2">
        <f t="shared" si="0"/>
        <v>73.4</v>
      </c>
      <c r="F17" s="2">
        <f t="shared" si="1"/>
        <v>51.38</v>
      </c>
      <c r="G17" s="2">
        <f>('[1]Sheet1'!B1+'[1]Sheet1'!C1+'[1]Sheet1'!D1+'[1]Sheet1'!E1)/4</f>
        <v>84.75</v>
      </c>
      <c r="H17" s="2">
        <v>9</v>
      </c>
      <c r="I17" s="2">
        <f t="shared" si="2"/>
        <v>28.125</v>
      </c>
      <c r="J17" s="2">
        <f t="shared" si="3"/>
        <v>79.505</v>
      </c>
      <c r="K17" s="2" t="s">
        <v>50</v>
      </c>
    </row>
    <row r="18" spans="1:11" ht="13.5" customHeight="1">
      <c r="A18" s="6">
        <v>15</v>
      </c>
      <c r="B18" s="5" t="s">
        <v>29</v>
      </c>
      <c r="C18" s="5" t="s">
        <v>27</v>
      </c>
      <c r="D18" s="5">
        <v>359</v>
      </c>
      <c r="E18" s="2">
        <f t="shared" si="0"/>
        <v>71.8</v>
      </c>
      <c r="F18" s="2">
        <f t="shared" si="1"/>
        <v>50.26</v>
      </c>
      <c r="G18" s="2">
        <f>('[1]Sheet1'!B3+'[1]Sheet1'!C3+'[1]Sheet1'!D3+'[1]Sheet1'!E3)/4</f>
        <v>86</v>
      </c>
      <c r="H18" s="2">
        <v>9</v>
      </c>
      <c r="I18" s="2">
        <f t="shared" si="2"/>
        <v>28.5</v>
      </c>
      <c r="J18" s="2">
        <f t="shared" si="3"/>
        <v>78.75999999999999</v>
      </c>
      <c r="K18" s="2" t="s">
        <v>50</v>
      </c>
    </row>
    <row r="19" spans="1:11" ht="13.5" customHeight="1">
      <c r="A19" s="6">
        <v>16</v>
      </c>
      <c r="B19" s="5" t="s">
        <v>28</v>
      </c>
      <c r="C19" s="5" t="s">
        <v>27</v>
      </c>
      <c r="D19" s="5">
        <v>365</v>
      </c>
      <c r="E19" s="2">
        <f t="shared" si="0"/>
        <v>73</v>
      </c>
      <c r="F19" s="2">
        <f t="shared" si="1"/>
        <v>51.099999999999994</v>
      </c>
      <c r="G19" s="2">
        <f>('[1]Sheet1'!B2+'[1]Sheet1'!C2+'[1]Sheet1'!D2+'[1]Sheet1'!E2)/4</f>
        <v>83.25</v>
      </c>
      <c r="H19" s="2">
        <v>8.5</v>
      </c>
      <c r="I19" s="2">
        <f t="shared" si="2"/>
        <v>27.525</v>
      </c>
      <c r="J19" s="2">
        <f t="shared" si="3"/>
        <v>78.625</v>
      </c>
      <c r="K19" s="2" t="s">
        <v>50</v>
      </c>
    </row>
    <row r="20" spans="1:11" ht="13.5" customHeight="1">
      <c r="A20" s="6">
        <v>17</v>
      </c>
      <c r="B20" s="5" t="s">
        <v>30</v>
      </c>
      <c r="C20" s="5" t="s">
        <v>27</v>
      </c>
      <c r="D20" s="5">
        <v>357</v>
      </c>
      <c r="E20" s="2">
        <f t="shared" si="0"/>
        <v>71.4</v>
      </c>
      <c r="F20" s="2">
        <f t="shared" si="1"/>
        <v>49.980000000000004</v>
      </c>
      <c r="G20" s="2">
        <f>('[1]Sheet1'!B4+'[1]Sheet1'!C4+'[1]Sheet1'!D4+'[1]Sheet1'!E4)/4</f>
        <v>85.25</v>
      </c>
      <c r="H20" s="2">
        <v>9.5</v>
      </c>
      <c r="I20" s="2">
        <f t="shared" si="2"/>
        <v>28.425</v>
      </c>
      <c r="J20" s="2">
        <f t="shared" si="3"/>
        <v>78.405</v>
      </c>
      <c r="K20" s="2" t="s">
        <v>50</v>
      </c>
    </row>
    <row r="21" spans="1:11" ht="13.5" customHeight="1">
      <c r="A21" s="6">
        <v>18</v>
      </c>
      <c r="B21" s="5" t="s">
        <v>31</v>
      </c>
      <c r="C21" s="5" t="s">
        <v>27</v>
      </c>
      <c r="D21" s="5">
        <v>355</v>
      </c>
      <c r="E21" s="2">
        <f t="shared" si="0"/>
        <v>71</v>
      </c>
      <c r="F21" s="2">
        <f t="shared" si="1"/>
        <v>49.699999999999996</v>
      </c>
      <c r="G21" s="2">
        <f>('[1]Sheet1'!B5+'[1]Sheet1'!C5+'[1]Sheet1'!D5+'[1]Sheet1'!E5)/4</f>
        <v>85.75</v>
      </c>
      <c r="H21" s="2">
        <v>9</v>
      </c>
      <c r="I21" s="2">
        <f t="shared" si="2"/>
        <v>28.425</v>
      </c>
      <c r="J21" s="2">
        <f t="shared" si="3"/>
        <v>78.125</v>
      </c>
      <c r="K21" s="2" t="s">
        <v>50</v>
      </c>
    </row>
    <row r="22" spans="1:11" ht="13.5" customHeight="1">
      <c r="A22" s="6">
        <v>19</v>
      </c>
      <c r="B22" s="5" t="s">
        <v>32</v>
      </c>
      <c r="C22" s="5" t="s">
        <v>27</v>
      </c>
      <c r="D22" s="5">
        <v>346</v>
      </c>
      <c r="E22" s="2">
        <f t="shared" si="0"/>
        <v>69.2</v>
      </c>
      <c r="F22" s="2">
        <f t="shared" si="1"/>
        <v>48.44</v>
      </c>
      <c r="G22" s="2">
        <f>('[1]Sheet1'!B6+'[1]Sheet1'!C6+'[1]Sheet1'!D6+'[1]Sheet1'!E6)/4</f>
        <v>86.5</v>
      </c>
      <c r="H22" s="2">
        <v>8.5</v>
      </c>
      <c r="I22" s="2">
        <f t="shared" si="2"/>
        <v>28.5</v>
      </c>
      <c r="J22" s="2">
        <f t="shared" si="3"/>
        <v>76.94</v>
      </c>
      <c r="K22" s="2" t="s">
        <v>50</v>
      </c>
    </row>
    <row r="23" spans="1:11" ht="13.5" customHeight="1">
      <c r="A23" s="6">
        <v>20</v>
      </c>
      <c r="B23" s="5" t="s">
        <v>33</v>
      </c>
      <c r="C23" s="5" t="s">
        <v>27</v>
      </c>
      <c r="D23" s="5">
        <v>339</v>
      </c>
      <c r="E23" s="2">
        <f t="shared" si="0"/>
        <v>67.8</v>
      </c>
      <c r="F23" s="2">
        <f t="shared" si="1"/>
        <v>47.459999999999994</v>
      </c>
      <c r="G23" s="2">
        <f>('[1]Sheet1'!B7+'[1]Sheet1'!C7+'[1]Sheet1'!D7+'[1]Sheet1'!E7)/4</f>
        <v>79.5</v>
      </c>
      <c r="H23" s="2">
        <v>9</v>
      </c>
      <c r="I23" s="2">
        <f t="shared" si="2"/>
        <v>26.55</v>
      </c>
      <c r="J23" s="2">
        <f t="shared" si="3"/>
        <v>74.00999999999999</v>
      </c>
      <c r="K23" s="2" t="s">
        <v>49</v>
      </c>
    </row>
    <row r="24" spans="1:11" ht="13.5" customHeight="1">
      <c r="A24" s="6">
        <v>21</v>
      </c>
      <c r="B24" s="5" t="s">
        <v>22</v>
      </c>
      <c r="C24" s="5" t="s">
        <v>21</v>
      </c>
      <c r="D24" s="5">
        <v>360</v>
      </c>
      <c r="E24" s="2">
        <f t="shared" si="0"/>
        <v>72</v>
      </c>
      <c r="F24" s="2">
        <f t="shared" si="1"/>
        <v>50.4</v>
      </c>
      <c r="G24" s="2">
        <f>('[1]Sheet1'!B10+'[1]Sheet1'!C10+'[1]Sheet1'!D10+'[1]Sheet1'!E10)/4</f>
        <v>86</v>
      </c>
      <c r="H24" s="2">
        <v>9.5</v>
      </c>
      <c r="I24" s="2">
        <f t="shared" si="2"/>
        <v>28.65</v>
      </c>
      <c r="J24" s="2">
        <f t="shared" si="3"/>
        <v>79.05</v>
      </c>
      <c r="K24" s="2" t="s">
        <v>51</v>
      </c>
    </row>
    <row r="25" spans="1:11" ht="13.5" customHeight="1">
      <c r="A25" s="6">
        <v>22</v>
      </c>
      <c r="B25" s="5" t="s">
        <v>23</v>
      </c>
      <c r="C25" s="5" t="s">
        <v>21</v>
      </c>
      <c r="D25" s="5">
        <v>350</v>
      </c>
      <c r="E25" s="2">
        <f t="shared" si="0"/>
        <v>70</v>
      </c>
      <c r="F25" s="2">
        <f t="shared" si="1"/>
        <v>49</v>
      </c>
      <c r="G25" s="2">
        <f>('[1]Sheet1'!B12+'[1]Sheet1'!C12+'[1]Sheet1'!D12+'[1]Sheet1'!E12)/4</f>
        <v>86.5</v>
      </c>
      <c r="H25" s="2">
        <v>9.5</v>
      </c>
      <c r="I25" s="2">
        <f t="shared" si="2"/>
        <v>28.799999999999997</v>
      </c>
      <c r="J25" s="2">
        <f t="shared" si="3"/>
        <v>77.8</v>
      </c>
      <c r="K25" s="2" t="s">
        <v>51</v>
      </c>
    </row>
    <row r="26" spans="1:11" ht="13.5" customHeight="1">
      <c r="A26" s="6">
        <v>23</v>
      </c>
      <c r="B26" s="5" t="s">
        <v>25</v>
      </c>
      <c r="C26" s="5" t="s">
        <v>21</v>
      </c>
      <c r="D26" s="5">
        <v>357</v>
      </c>
      <c r="E26" s="2">
        <f t="shared" si="0"/>
        <v>71.4</v>
      </c>
      <c r="F26" s="2">
        <f t="shared" si="1"/>
        <v>49.980000000000004</v>
      </c>
      <c r="G26" s="2">
        <f>('[1]Sheet1'!B11+'[1]Sheet1'!C11+'[1]Sheet1'!D11+'[1]Sheet1'!E11)/4</f>
        <v>82.5</v>
      </c>
      <c r="H26" s="2">
        <v>9</v>
      </c>
      <c r="I26" s="2">
        <f t="shared" si="2"/>
        <v>27.45</v>
      </c>
      <c r="J26" s="2">
        <f t="shared" si="3"/>
        <v>77.43</v>
      </c>
      <c r="K26" s="2" t="s">
        <v>49</v>
      </c>
    </row>
    <row r="27" spans="1:11" ht="13.5" customHeight="1">
      <c r="A27" s="6">
        <v>24</v>
      </c>
      <c r="B27" s="5" t="s">
        <v>17</v>
      </c>
      <c r="C27" s="5" t="s">
        <v>10</v>
      </c>
      <c r="D27" s="5">
        <v>380</v>
      </c>
      <c r="E27" s="2">
        <f t="shared" si="0"/>
        <v>76</v>
      </c>
      <c r="F27" s="2">
        <f t="shared" si="1"/>
        <v>53.199999999999996</v>
      </c>
      <c r="G27" s="2">
        <f>('[1]Sheet1'!B13+'[1]Sheet1'!C13+'[1]Sheet1'!D13+'[1]Sheet1'!E13)/4</f>
        <v>85.5</v>
      </c>
      <c r="H27" s="2">
        <v>9.5</v>
      </c>
      <c r="I27" s="2">
        <f t="shared" si="2"/>
        <v>28.5</v>
      </c>
      <c r="J27" s="2">
        <f t="shared" si="3"/>
        <v>81.69999999999999</v>
      </c>
      <c r="K27" s="2" t="s">
        <v>51</v>
      </c>
    </row>
    <row r="28" spans="1:11" ht="13.5" customHeight="1">
      <c r="A28" s="6">
        <v>25</v>
      </c>
      <c r="B28" s="5" t="s">
        <v>19</v>
      </c>
      <c r="C28" s="5" t="s">
        <v>10</v>
      </c>
      <c r="D28" s="5">
        <v>351</v>
      </c>
      <c r="E28" s="2">
        <f t="shared" si="0"/>
        <v>70.2</v>
      </c>
      <c r="F28" s="2">
        <f t="shared" si="1"/>
        <v>49.14</v>
      </c>
      <c r="G28" s="2">
        <f>('[1]Sheet1'!B15+'[1]Sheet1'!C15+'[1]Sheet1'!D15+'[1]Sheet1'!E15)/4</f>
        <v>84.5</v>
      </c>
      <c r="H28" s="2">
        <v>9</v>
      </c>
      <c r="I28" s="2">
        <f t="shared" si="2"/>
        <v>28.05</v>
      </c>
      <c r="J28" s="2">
        <f t="shared" si="3"/>
        <v>77.19</v>
      </c>
      <c r="K28" s="2" t="s">
        <v>51</v>
      </c>
    </row>
    <row r="29" spans="1:11" ht="13.5" customHeight="1">
      <c r="A29" s="6">
        <v>26</v>
      </c>
      <c r="B29" s="5" t="s">
        <v>20</v>
      </c>
      <c r="C29" s="5" t="s">
        <v>10</v>
      </c>
      <c r="D29" s="5">
        <v>345</v>
      </c>
      <c r="E29" s="2">
        <f t="shared" si="0"/>
        <v>69</v>
      </c>
      <c r="F29" s="2">
        <f t="shared" si="1"/>
        <v>48.3</v>
      </c>
      <c r="G29" s="2">
        <f>('[1]Sheet1'!B16+'[1]Sheet1'!C16+'[1]Sheet1'!D16+'[1]Sheet1'!E16)/4</f>
        <v>86.25</v>
      </c>
      <c r="H29" s="2">
        <v>8.5</v>
      </c>
      <c r="I29" s="2">
        <f t="shared" si="2"/>
        <v>28.425</v>
      </c>
      <c r="J29" s="2">
        <f t="shared" si="3"/>
        <v>76.725</v>
      </c>
      <c r="K29" s="2" t="s">
        <v>51</v>
      </c>
    </row>
    <row r="30" spans="1:11" ht="13.5" customHeight="1">
      <c r="A30" s="6">
        <v>27</v>
      </c>
      <c r="B30" s="5" t="s">
        <v>18</v>
      </c>
      <c r="C30" s="5" t="s">
        <v>10</v>
      </c>
      <c r="D30" s="5">
        <v>364</v>
      </c>
      <c r="E30" s="2">
        <f t="shared" si="0"/>
        <v>72.8</v>
      </c>
      <c r="F30" s="2">
        <f t="shared" si="1"/>
        <v>50.959999999999994</v>
      </c>
      <c r="G30" s="2">
        <f>('[1]Sheet1'!B14+'[1]Sheet1'!C14+'[1]Sheet1'!D14+'[1]Sheet1'!E14)/4</f>
        <v>77</v>
      </c>
      <c r="H30" s="2">
        <v>8</v>
      </c>
      <c r="I30" s="2">
        <f t="shared" si="2"/>
        <v>25.5</v>
      </c>
      <c r="J30" s="2">
        <f t="shared" si="3"/>
        <v>76.46</v>
      </c>
      <c r="K30" s="2" t="s">
        <v>49</v>
      </c>
    </row>
    <row r="31" spans="1:11" ht="13.5" customHeight="1">
      <c r="A31" s="6">
        <v>28</v>
      </c>
      <c r="B31" s="5" t="s">
        <v>14</v>
      </c>
      <c r="C31" s="5" t="s">
        <v>13</v>
      </c>
      <c r="D31" s="5">
        <v>368</v>
      </c>
      <c r="E31" s="2">
        <f t="shared" si="0"/>
        <v>73.60000000000001</v>
      </c>
      <c r="F31" s="2">
        <f t="shared" si="1"/>
        <v>51.52</v>
      </c>
      <c r="G31" s="2">
        <f>('[1]Sheet1'!B17+'[1]Sheet1'!C17+'[1]Sheet1'!D17+'[1]Sheet1'!E17)/4</f>
        <v>86.25</v>
      </c>
      <c r="H31" s="2">
        <v>9</v>
      </c>
      <c r="I31" s="2">
        <f t="shared" si="2"/>
        <v>28.575</v>
      </c>
      <c r="J31" s="2">
        <f t="shared" si="3"/>
        <v>80.095</v>
      </c>
      <c r="K31" s="2" t="s">
        <v>51</v>
      </c>
    </row>
    <row r="32" spans="1:11" ht="13.5" customHeight="1">
      <c r="A32" s="6">
        <v>29</v>
      </c>
      <c r="B32" s="5" t="s">
        <v>15</v>
      </c>
      <c r="C32" s="5" t="s">
        <v>13</v>
      </c>
      <c r="D32" s="5">
        <v>367</v>
      </c>
      <c r="E32" s="2">
        <f t="shared" si="0"/>
        <v>73.4</v>
      </c>
      <c r="F32" s="2">
        <f t="shared" si="1"/>
        <v>51.38</v>
      </c>
      <c r="G32" s="2">
        <f>('[1]Sheet1'!B18+'[1]Sheet1'!C18+'[1]Sheet1'!D18+'[1]Sheet1'!E18)/4</f>
        <v>82.5</v>
      </c>
      <c r="H32" s="2">
        <v>8.5</v>
      </c>
      <c r="I32" s="2">
        <f t="shared" si="2"/>
        <v>27.3</v>
      </c>
      <c r="J32" s="2">
        <f t="shared" si="3"/>
        <v>78.68</v>
      </c>
      <c r="K32" s="2" t="s">
        <v>51</v>
      </c>
    </row>
    <row r="33" spans="1:11" ht="13.5" customHeight="1">
      <c r="A33" s="6">
        <v>30</v>
      </c>
      <c r="B33" s="5" t="s">
        <v>16</v>
      </c>
      <c r="C33" s="5" t="s">
        <v>13</v>
      </c>
      <c r="D33" s="5">
        <v>338</v>
      </c>
      <c r="E33" s="2">
        <f t="shared" si="0"/>
        <v>67.60000000000001</v>
      </c>
      <c r="F33" s="2">
        <f t="shared" si="1"/>
        <v>47.32</v>
      </c>
      <c r="G33" s="2">
        <f>('[1]Sheet1'!B19+'[1]Sheet1'!C19+'[1]Sheet1'!D19+'[1]Sheet1'!E19)/4</f>
        <v>83</v>
      </c>
      <c r="H33" s="2">
        <v>9.5</v>
      </c>
      <c r="I33" s="2">
        <f t="shared" si="2"/>
        <v>27.75</v>
      </c>
      <c r="J33" s="2">
        <f t="shared" si="3"/>
        <v>75.07</v>
      </c>
      <c r="K33" s="2" t="s">
        <v>51</v>
      </c>
    </row>
  </sheetData>
  <sheetProtection/>
  <autoFilter ref="A3:J11"/>
  <mergeCells count="2">
    <mergeCell ref="A1:J1"/>
    <mergeCell ref="A2:J2"/>
  </mergeCells>
  <printOptions/>
  <pageMargins left="0.14" right="0.12" top="0.3" bottom="0.37" header="0.2" footer="0.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2017-03-23T07:19:29Z</cp:lastPrinted>
  <dcterms:created xsi:type="dcterms:W3CDTF">2013-04-04T07:32:45Z</dcterms:created>
  <dcterms:modified xsi:type="dcterms:W3CDTF">2017-03-24T03:25:48Z</dcterms:modified>
  <cp:category/>
  <cp:version/>
  <cp:contentType/>
  <cp:contentStatus/>
</cp:coreProperties>
</file>