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1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'Sheet1'!$A$3:$J$23</definedName>
  </definedNames>
  <calcPr fullCalcOnLoad="1"/>
</workbook>
</file>

<file path=xl/sharedStrings.xml><?xml version="1.0" encoding="utf-8"?>
<sst xmlns="http://schemas.openxmlformats.org/spreadsheetml/2006/main" count="119" uniqueCount="56">
  <si>
    <t>序号</t>
  </si>
  <si>
    <t>姓名</t>
  </si>
  <si>
    <t>调剂专业</t>
  </si>
  <si>
    <t>初试总成绩    （总分500分）</t>
  </si>
  <si>
    <t>初试百分制   （总分100分）</t>
  </si>
  <si>
    <t>初试成绩权重分（百分制*0.7）</t>
  </si>
  <si>
    <t>专业知识   （总分90分）</t>
  </si>
  <si>
    <t>复试成绩权重分（平均分*0.3）</t>
  </si>
  <si>
    <t>总成绩</t>
  </si>
  <si>
    <t>英语成绩   （总分10分）</t>
  </si>
  <si>
    <t>高思</t>
  </si>
  <si>
    <t>谢颖</t>
  </si>
  <si>
    <t>于晨芳</t>
  </si>
  <si>
    <t>戴阿瑜</t>
  </si>
  <si>
    <t>黄沁芳</t>
  </si>
  <si>
    <t>林烜</t>
  </si>
  <si>
    <t>黄文琳</t>
  </si>
  <si>
    <t>戴斯琪</t>
  </si>
  <si>
    <t>王一凡</t>
  </si>
  <si>
    <t>蒙佳</t>
  </si>
  <si>
    <t>刘洁琼</t>
  </si>
  <si>
    <t>邱丽玲</t>
  </si>
  <si>
    <t>侯艳华</t>
  </si>
  <si>
    <t>魏中华</t>
  </si>
  <si>
    <t>杜蓉君</t>
  </si>
  <si>
    <t>张静芬</t>
  </si>
  <si>
    <t>张喻</t>
  </si>
  <si>
    <t>职业技术教育</t>
  </si>
  <si>
    <t>福建师范大学经济学院2017年硕士研究生复试评分表（第三组）</t>
  </si>
  <si>
    <t>李苗苗</t>
  </si>
  <si>
    <t>李佳婷</t>
  </si>
  <si>
    <t>张瀚云</t>
  </si>
  <si>
    <t>李均均</t>
  </si>
  <si>
    <t>袁小涵</t>
  </si>
  <si>
    <t>陈雪红</t>
  </si>
  <si>
    <t>政治经济学</t>
  </si>
  <si>
    <t>王敢</t>
  </si>
  <si>
    <t>周思斌</t>
  </si>
  <si>
    <t>郑舟</t>
  </si>
  <si>
    <t>别勇杰</t>
  </si>
  <si>
    <t>林铮</t>
  </si>
  <si>
    <t>罗丹丹</t>
  </si>
  <si>
    <t>区域经济学</t>
  </si>
  <si>
    <t>潘乙辉</t>
  </si>
  <si>
    <t>张皓南</t>
  </si>
  <si>
    <t>张小瑛</t>
  </si>
  <si>
    <t>职业技术教育</t>
  </si>
  <si>
    <t>李泽强</t>
  </si>
  <si>
    <t>刘胜通</t>
  </si>
  <si>
    <t>组长：李建建
成员：黎元生  杨强  魏国江  张国  陈忠生</t>
  </si>
  <si>
    <t>录取情况</t>
  </si>
  <si>
    <t>拟录取</t>
  </si>
  <si>
    <t>未录取</t>
  </si>
  <si>
    <t>未录取</t>
  </si>
  <si>
    <t>补录取</t>
  </si>
  <si>
    <t>自动放弃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</si>
</sst>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43" applyFont="1" applyBorder="1" applyAlignment="1">
      <alignment horizontal="center" vertical="center"/>
      <protection/>
    </xf>
    <xf numFmtId="0" fontId="0" fillId="0" borderId="10" xfId="42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1119;&#24314;&#24072;&#33539;&#22823;&#23398;&#32463;&#27982;&#23398;&#38498;&#30740;&#31350;&#29983;&#25307;&#29983;&#21508;&#31867;&#26448;&#26009;%20(1)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Sheet2"/>
      <sheetName val="Sheet3"/>
    </sheetNames>
    <sheetDataSet>
      <sheetData sheetId="0">
        <row r="2">
          <cell r="C2">
            <v>65</v>
          </cell>
          <cell r="D2">
            <v>80</v>
          </cell>
          <cell r="E2">
            <v>69</v>
          </cell>
          <cell r="F2">
            <v>68</v>
          </cell>
          <cell r="G2">
            <v>68</v>
          </cell>
        </row>
        <row r="3">
          <cell r="C3">
            <v>70</v>
          </cell>
          <cell r="D3">
            <v>82</v>
          </cell>
          <cell r="E3">
            <v>73</v>
          </cell>
          <cell r="F3">
            <v>75</v>
          </cell>
          <cell r="G3">
            <v>70</v>
          </cell>
        </row>
        <row r="4">
          <cell r="C4">
            <v>60</v>
          </cell>
          <cell r="D4">
            <v>74</v>
          </cell>
          <cell r="E4">
            <v>69</v>
          </cell>
          <cell r="F4">
            <v>70</v>
          </cell>
          <cell r="G4">
            <v>58</v>
          </cell>
        </row>
        <row r="5">
          <cell r="C5">
            <v>85</v>
          </cell>
          <cell r="D5">
            <v>90</v>
          </cell>
          <cell r="E5">
            <v>81</v>
          </cell>
          <cell r="F5">
            <v>85</v>
          </cell>
          <cell r="G5">
            <v>78</v>
          </cell>
        </row>
        <row r="6">
          <cell r="C6">
            <v>62</v>
          </cell>
          <cell r="D6">
            <v>76</v>
          </cell>
          <cell r="E6">
            <v>70</v>
          </cell>
          <cell r="F6">
            <v>72</v>
          </cell>
          <cell r="G6">
            <v>70</v>
          </cell>
        </row>
        <row r="7">
          <cell r="C7">
            <v>66</v>
          </cell>
          <cell r="D7">
            <v>77</v>
          </cell>
          <cell r="E7">
            <v>71</v>
          </cell>
          <cell r="F7">
            <v>76</v>
          </cell>
          <cell r="G7">
            <v>72</v>
          </cell>
        </row>
        <row r="8">
          <cell r="C8">
            <v>72</v>
          </cell>
          <cell r="D8">
            <v>84</v>
          </cell>
          <cell r="E8">
            <v>72</v>
          </cell>
          <cell r="F8">
            <v>78</v>
          </cell>
          <cell r="G8">
            <v>74</v>
          </cell>
        </row>
        <row r="9">
          <cell r="C9">
            <v>72</v>
          </cell>
          <cell r="D9">
            <v>88</v>
          </cell>
          <cell r="E9">
            <v>73</v>
          </cell>
          <cell r="F9">
            <v>82</v>
          </cell>
          <cell r="G9">
            <v>78</v>
          </cell>
        </row>
        <row r="10">
          <cell r="C10">
            <v>74</v>
          </cell>
          <cell r="D10">
            <v>85</v>
          </cell>
          <cell r="E10">
            <v>76</v>
          </cell>
          <cell r="F10">
            <v>75</v>
          </cell>
          <cell r="G10">
            <v>72</v>
          </cell>
        </row>
        <row r="11">
          <cell r="C11">
            <v>76</v>
          </cell>
          <cell r="D11">
            <v>84</v>
          </cell>
          <cell r="E11">
            <v>73</v>
          </cell>
          <cell r="F11">
            <v>78</v>
          </cell>
          <cell r="G11">
            <v>74</v>
          </cell>
        </row>
        <row r="12">
          <cell r="C12">
            <v>68</v>
          </cell>
          <cell r="D12">
            <v>75</v>
          </cell>
          <cell r="E12">
            <v>73</v>
          </cell>
          <cell r="F12">
            <v>76</v>
          </cell>
          <cell r="G12">
            <v>68</v>
          </cell>
        </row>
        <row r="13">
          <cell r="C13">
            <v>75</v>
          </cell>
          <cell r="D13">
            <v>81</v>
          </cell>
          <cell r="E13">
            <v>79</v>
          </cell>
          <cell r="F13">
            <v>83</v>
          </cell>
          <cell r="G13">
            <v>73</v>
          </cell>
        </row>
        <row r="14">
          <cell r="C14">
            <v>72</v>
          </cell>
          <cell r="D14">
            <v>83</v>
          </cell>
          <cell r="E14">
            <v>76</v>
          </cell>
          <cell r="F14">
            <v>80</v>
          </cell>
          <cell r="G14">
            <v>72</v>
          </cell>
        </row>
        <row r="15">
          <cell r="C15">
            <v>77</v>
          </cell>
          <cell r="D15">
            <v>87</v>
          </cell>
          <cell r="E15">
            <v>81</v>
          </cell>
          <cell r="F15">
            <v>81</v>
          </cell>
          <cell r="G15">
            <v>74</v>
          </cell>
        </row>
        <row r="16">
          <cell r="C16">
            <v>80</v>
          </cell>
          <cell r="D16">
            <v>85</v>
          </cell>
          <cell r="E16">
            <v>72</v>
          </cell>
          <cell r="F16">
            <v>73</v>
          </cell>
          <cell r="G16">
            <v>70</v>
          </cell>
        </row>
        <row r="17">
          <cell r="C17">
            <v>70</v>
          </cell>
          <cell r="D17">
            <v>83</v>
          </cell>
          <cell r="E17">
            <v>73</v>
          </cell>
          <cell r="F17">
            <v>82</v>
          </cell>
          <cell r="G17">
            <v>69</v>
          </cell>
        </row>
        <row r="18">
          <cell r="C18">
            <v>68</v>
          </cell>
          <cell r="D18">
            <v>84</v>
          </cell>
          <cell r="E18">
            <v>73</v>
          </cell>
          <cell r="F18">
            <v>77</v>
          </cell>
          <cell r="G18">
            <v>72</v>
          </cell>
        </row>
        <row r="19">
          <cell r="C19">
            <v>70</v>
          </cell>
          <cell r="D19">
            <v>73</v>
          </cell>
          <cell r="E19">
            <v>75</v>
          </cell>
          <cell r="F19">
            <v>71</v>
          </cell>
          <cell r="G19">
            <v>69</v>
          </cell>
        </row>
        <row r="20">
          <cell r="C20">
            <v>80</v>
          </cell>
          <cell r="D20">
            <v>85</v>
          </cell>
          <cell r="E20">
            <v>76</v>
          </cell>
          <cell r="F20">
            <v>72</v>
          </cell>
          <cell r="G20">
            <v>72</v>
          </cell>
        </row>
        <row r="21">
          <cell r="C21">
            <v>65</v>
          </cell>
          <cell r="D21">
            <v>86</v>
          </cell>
          <cell r="E21">
            <v>77</v>
          </cell>
          <cell r="F21">
            <v>73</v>
          </cell>
          <cell r="G21">
            <v>73</v>
          </cell>
        </row>
        <row r="22">
          <cell r="C22">
            <v>72</v>
          </cell>
          <cell r="D22">
            <v>76</v>
          </cell>
          <cell r="E22">
            <v>70</v>
          </cell>
          <cell r="F22">
            <v>68</v>
          </cell>
          <cell r="G22">
            <v>60</v>
          </cell>
        </row>
        <row r="23">
          <cell r="C23">
            <v>75</v>
          </cell>
          <cell r="D23">
            <v>81</v>
          </cell>
          <cell r="E23">
            <v>72</v>
          </cell>
          <cell r="F23">
            <v>75</v>
          </cell>
          <cell r="G23">
            <v>68</v>
          </cell>
        </row>
        <row r="24">
          <cell r="C24">
            <v>72</v>
          </cell>
          <cell r="D24">
            <v>83</v>
          </cell>
          <cell r="E24">
            <v>76</v>
          </cell>
          <cell r="F24">
            <v>76</v>
          </cell>
          <cell r="G24">
            <v>70</v>
          </cell>
        </row>
        <row r="25">
          <cell r="C25">
            <v>70</v>
          </cell>
          <cell r="D25">
            <v>87</v>
          </cell>
          <cell r="E25">
            <v>75</v>
          </cell>
          <cell r="F25">
            <v>78</v>
          </cell>
          <cell r="G25">
            <v>72</v>
          </cell>
        </row>
        <row r="26">
          <cell r="C26">
            <v>70</v>
          </cell>
          <cell r="D26">
            <v>82</v>
          </cell>
          <cell r="E26">
            <v>78</v>
          </cell>
          <cell r="F26">
            <v>76</v>
          </cell>
          <cell r="G26">
            <v>69</v>
          </cell>
        </row>
        <row r="27">
          <cell r="C27">
            <v>65</v>
          </cell>
          <cell r="D27">
            <v>84</v>
          </cell>
          <cell r="E27">
            <v>76</v>
          </cell>
          <cell r="F27">
            <v>70</v>
          </cell>
          <cell r="G27">
            <v>71</v>
          </cell>
        </row>
        <row r="28">
          <cell r="C28">
            <v>65</v>
          </cell>
          <cell r="D28">
            <v>70</v>
          </cell>
          <cell r="E28">
            <v>75</v>
          </cell>
          <cell r="F28">
            <v>76</v>
          </cell>
          <cell r="G28">
            <v>69</v>
          </cell>
        </row>
        <row r="29">
          <cell r="C29">
            <v>66</v>
          </cell>
          <cell r="D29">
            <v>86</v>
          </cell>
          <cell r="E29">
            <v>77</v>
          </cell>
          <cell r="F29">
            <v>78</v>
          </cell>
          <cell r="G29">
            <v>71</v>
          </cell>
        </row>
        <row r="30">
          <cell r="C30">
            <v>63</v>
          </cell>
          <cell r="D30">
            <v>85</v>
          </cell>
          <cell r="E30">
            <v>73</v>
          </cell>
          <cell r="F30">
            <v>68</v>
          </cell>
          <cell r="G30">
            <v>70</v>
          </cell>
        </row>
        <row r="31">
          <cell r="C31">
            <v>64</v>
          </cell>
          <cell r="D31">
            <v>76</v>
          </cell>
          <cell r="E31">
            <v>74</v>
          </cell>
          <cell r="F31">
            <v>70</v>
          </cell>
          <cell r="G31">
            <v>70</v>
          </cell>
        </row>
        <row r="32">
          <cell r="C32">
            <v>70</v>
          </cell>
          <cell r="D32">
            <v>72</v>
          </cell>
          <cell r="E32">
            <v>70</v>
          </cell>
          <cell r="F32">
            <v>65</v>
          </cell>
          <cell r="G32">
            <v>65</v>
          </cell>
        </row>
        <row r="33">
          <cell r="C33">
            <v>80</v>
          </cell>
          <cell r="D33">
            <v>88</v>
          </cell>
          <cell r="E33">
            <v>72</v>
          </cell>
          <cell r="F33">
            <v>78</v>
          </cell>
          <cell r="G33">
            <v>75</v>
          </cell>
        </row>
        <row r="34">
          <cell r="C34">
            <v>66</v>
          </cell>
          <cell r="D34">
            <v>77</v>
          </cell>
          <cell r="E34">
            <v>70</v>
          </cell>
          <cell r="F34">
            <v>72</v>
          </cell>
          <cell r="G34">
            <v>69</v>
          </cell>
        </row>
        <row r="35">
          <cell r="C35">
            <v>77</v>
          </cell>
          <cell r="D35">
            <v>85</v>
          </cell>
          <cell r="E35">
            <v>73</v>
          </cell>
          <cell r="F35">
            <v>80</v>
          </cell>
          <cell r="G35">
            <v>71</v>
          </cell>
        </row>
      </sheetData>
      <sheetData sheetId="1">
        <row r="1">
          <cell r="E1">
            <v>16.5</v>
          </cell>
        </row>
        <row r="2">
          <cell r="E2">
            <v>16.1</v>
          </cell>
        </row>
        <row r="3">
          <cell r="E3">
            <v>17.1</v>
          </cell>
        </row>
        <row r="4">
          <cell r="E4">
            <v>17.5</v>
          </cell>
        </row>
        <row r="5">
          <cell r="E5">
            <v>16.3</v>
          </cell>
        </row>
        <row r="6">
          <cell r="E6">
            <v>16.1</v>
          </cell>
        </row>
        <row r="7">
          <cell r="E7">
            <v>17</v>
          </cell>
        </row>
        <row r="8">
          <cell r="E8">
            <v>18.1</v>
          </cell>
        </row>
        <row r="9">
          <cell r="E9">
            <v>16.700000000000003</v>
          </cell>
        </row>
        <row r="10">
          <cell r="E10">
            <v>16.8</v>
          </cell>
        </row>
        <row r="11">
          <cell r="E11">
            <v>17.9</v>
          </cell>
        </row>
        <row r="12">
          <cell r="E12">
            <v>17.700000000000003</v>
          </cell>
        </row>
        <row r="13">
          <cell r="E13">
            <v>18.1</v>
          </cell>
        </row>
        <row r="14">
          <cell r="E14">
            <v>15.5</v>
          </cell>
        </row>
        <row r="15">
          <cell r="E15">
            <v>17.200000000000003</v>
          </cell>
        </row>
        <row r="16">
          <cell r="E16">
            <v>18</v>
          </cell>
        </row>
        <row r="17">
          <cell r="E17">
            <v>16.799999999999997</v>
          </cell>
        </row>
        <row r="18">
          <cell r="E18">
            <v>17.8</v>
          </cell>
        </row>
        <row r="19">
          <cell r="E19">
            <v>17.8</v>
          </cell>
        </row>
        <row r="20">
          <cell r="E20">
            <v>17.1</v>
          </cell>
        </row>
        <row r="21">
          <cell r="E21">
            <v>17.2</v>
          </cell>
        </row>
        <row r="22">
          <cell r="E22">
            <v>17.2</v>
          </cell>
        </row>
        <row r="23">
          <cell r="E23">
            <v>17.3</v>
          </cell>
        </row>
        <row r="24">
          <cell r="E24">
            <v>17.2</v>
          </cell>
        </row>
        <row r="25">
          <cell r="E25">
            <v>17.1</v>
          </cell>
        </row>
        <row r="26">
          <cell r="E26">
            <v>17.299999999999997</v>
          </cell>
        </row>
        <row r="27">
          <cell r="E27">
            <v>15.399999999999999</v>
          </cell>
        </row>
        <row r="28">
          <cell r="E28">
            <v>16.6</v>
          </cell>
        </row>
        <row r="29">
          <cell r="E29">
            <v>16.4</v>
          </cell>
        </row>
        <row r="30">
          <cell r="E30">
            <v>17.8</v>
          </cell>
        </row>
        <row r="31">
          <cell r="E31">
            <v>16</v>
          </cell>
        </row>
        <row r="32">
          <cell r="E32">
            <v>15.2</v>
          </cell>
        </row>
        <row r="33">
          <cell r="E33">
            <v>16.299999999999997</v>
          </cell>
        </row>
        <row r="34">
          <cell r="E34">
            <v>17.9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0" sqref="A10:IV10"/>
    </sheetView>
  </sheetViews>
  <sheetFormatPr defaultColWidth="9.00390625" defaultRowHeight="14.25"/>
  <cols>
    <col min="1" max="1" width="5.75390625" style="0" customWidth="1"/>
    <col min="2" max="2" width="12.125" style="0" customWidth="1"/>
    <col min="3" max="3" width="13.875" style="0" customWidth="1"/>
    <col min="4" max="4" width="16.50390625" style="0" customWidth="1"/>
    <col min="5" max="5" width="15.625" style="0" customWidth="1"/>
    <col min="6" max="6" width="16.00390625" style="0" customWidth="1"/>
    <col min="7" max="8" width="13.875" style="0" hidden="1" customWidth="1"/>
    <col min="9" max="9" width="16.50390625" style="0" customWidth="1"/>
    <col min="11" max="12" width="9.00390625" style="8" customWidth="1"/>
  </cols>
  <sheetData>
    <row r="1" spans="1:10" ht="33" customHeight="1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6.5" customHeight="1" hidden="1">
      <c r="A2" s="11" t="s">
        <v>49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ht="28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3" t="s">
        <v>9</v>
      </c>
      <c r="I3" s="1" t="s">
        <v>7</v>
      </c>
      <c r="J3" s="1" t="s">
        <v>8</v>
      </c>
      <c r="K3" s="9" t="s">
        <v>50</v>
      </c>
    </row>
    <row r="4" spans="1:11" ht="15">
      <c r="A4" s="5">
        <v>1</v>
      </c>
      <c r="B4" s="6" t="s">
        <v>45</v>
      </c>
      <c r="C4" s="6" t="s">
        <v>46</v>
      </c>
      <c r="D4" s="6">
        <v>354</v>
      </c>
      <c r="E4" s="2">
        <f aca="true" t="shared" si="0" ref="E4:E9">D$1:D$65536*0.2</f>
        <v>70.8</v>
      </c>
      <c r="F4" s="2">
        <f aca="true" t="shared" si="1" ref="F4:F9">E4*0.7</f>
        <v>49.559999999999995</v>
      </c>
      <c r="G4" s="7">
        <f>('[1]Sheet1'!C13+'[1]Sheet1'!D13+'[1]Sheet1'!E13+'[1]Sheet1'!F13+'[1]Sheet1'!G13)/5</f>
        <v>78.2</v>
      </c>
      <c r="H4" s="7">
        <f>'[1]Sheet4'!E12/2</f>
        <v>8.850000000000001</v>
      </c>
      <c r="I4" s="2">
        <f aca="true" t="shared" si="2" ref="I4:I37">(G4+H4)*0.3</f>
        <v>26.115000000000002</v>
      </c>
      <c r="J4" s="2">
        <f aca="true" t="shared" si="3" ref="J4:J37">F4+I4</f>
        <v>75.675</v>
      </c>
      <c r="K4" s="2" t="s">
        <v>51</v>
      </c>
    </row>
    <row r="5" spans="1:11" ht="15">
      <c r="A5" s="5">
        <v>2</v>
      </c>
      <c r="B5" s="4" t="s">
        <v>11</v>
      </c>
      <c r="C5" s="4" t="s">
        <v>27</v>
      </c>
      <c r="D5" s="4">
        <v>350</v>
      </c>
      <c r="E5" s="2">
        <f t="shared" si="0"/>
        <v>70</v>
      </c>
      <c r="F5" s="2">
        <f t="shared" si="1"/>
        <v>49</v>
      </c>
      <c r="G5" s="7">
        <f>('[1]Sheet1'!C15+'[1]Sheet1'!D15+'[1]Sheet1'!E15+'[1]Sheet1'!F15+'[1]Sheet1'!G15)/5</f>
        <v>80</v>
      </c>
      <c r="H5" s="7">
        <f>'[1]Sheet4'!E14/2</f>
        <v>7.75</v>
      </c>
      <c r="I5" s="2">
        <f t="shared" si="2"/>
        <v>26.325</v>
      </c>
      <c r="J5" s="2">
        <f t="shared" si="3"/>
        <v>75.325</v>
      </c>
      <c r="K5" s="2" t="s">
        <v>51</v>
      </c>
    </row>
    <row r="6" spans="1:11" ht="15">
      <c r="A6" s="5">
        <v>3</v>
      </c>
      <c r="B6" s="4" t="s">
        <v>10</v>
      </c>
      <c r="C6" s="4" t="s">
        <v>27</v>
      </c>
      <c r="D6" s="4">
        <v>353</v>
      </c>
      <c r="E6" s="2">
        <f t="shared" si="0"/>
        <v>70.60000000000001</v>
      </c>
      <c r="F6" s="2">
        <f t="shared" si="1"/>
        <v>49.42</v>
      </c>
      <c r="G6" s="7">
        <f>('[1]Sheet1'!C14+'[1]Sheet1'!D14+'[1]Sheet1'!E14+'[1]Sheet1'!F14+'[1]Sheet1'!G14)/5</f>
        <v>76.6</v>
      </c>
      <c r="H6" s="7">
        <f>'[1]Sheet4'!E13/2</f>
        <v>9.05</v>
      </c>
      <c r="I6" s="2">
        <f t="shared" si="2"/>
        <v>25.694999999999997</v>
      </c>
      <c r="J6" s="2">
        <f t="shared" si="3"/>
        <v>75.115</v>
      </c>
      <c r="K6" s="2" t="s">
        <v>51</v>
      </c>
    </row>
    <row r="7" spans="1:11" ht="15">
      <c r="A7" s="5">
        <v>4</v>
      </c>
      <c r="B7" s="4" t="s">
        <v>31</v>
      </c>
      <c r="C7" s="4" t="s">
        <v>27</v>
      </c>
      <c r="D7" s="4">
        <v>349</v>
      </c>
      <c r="E7" s="2">
        <f t="shared" si="0"/>
        <v>69.8</v>
      </c>
      <c r="F7" s="2">
        <f t="shared" si="1"/>
        <v>48.85999999999999</v>
      </c>
      <c r="G7" s="7">
        <f>('[1]Sheet1'!C16+'[1]Sheet1'!D16+'[1]Sheet1'!E16+'[1]Sheet1'!F16+'[1]Sheet1'!G16)/5</f>
        <v>76</v>
      </c>
      <c r="H7" s="7">
        <f>'[1]Sheet4'!E15/2</f>
        <v>8.600000000000001</v>
      </c>
      <c r="I7" s="2">
        <f t="shared" si="2"/>
        <v>25.38</v>
      </c>
      <c r="J7" s="2">
        <f t="shared" si="3"/>
        <v>74.24</v>
      </c>
      <c r="K7" s="2" t="s">
        <v>51</v>
      </c>
    </row>
    <row r="8" spans="1:11" ht="15">
      <c r="A8" s="5">
        <v>5</v>
      </c>
      <c r="B8" s="4" t="s">
        <v>33</v>
      </c>
      <c r="C8" s="4" t="s">
        <v>27</v>
      </c>
      <c r="D8" s="4">
        <v>345</v>
      </c>
      <c r="E8" s="2">
        <f t="shared" si="0"/>
        <v>69</v>
      </c>
      <c r="F8" s="2">
        <f t="shared" si="1"/>
        <v>48.3</v>
      </c>
      <c r="G8" s="7">
        <f>('[1]Sheet1'!C20+'[1]Sheet1'!D20+'[1]Sheet1'!E20+'[1]Sheet1'!F20+'[1]Sheet1'!G20)/5</f>
        <v>77</v>
      </c>
      <c r="H8" s="7">
        <f>'[1]Sheet4'!E19/2</f>
        <v>8.9</v>
      </c>
      <c r="I8" s="2">
        <f t="shared" si="2"/>
        <v>25.77</v>
      </c>
      <c r="J8" s="2">
        <f t="shared" si="3"/>
        <v>74.07</v>
      </c>
      <c r="K8" s="2" t="s">
        <v>51</v>
      </c>
    </row>
    <row r="9" spans="1:11" ht="15">
      <c r="A9" s="5">
        <v>6</v>
      </c>
      <c r="B9" s="4" t="s">
        <v>12</v>
      </c>
      <c r="C9" s="4" t="s">
        <v>27</v>
      </c>
      <c r="D9" s="4">
        <v>348</v>
      </c>
      <c r="E9" s="2">
        <f t="shared" si="0"/>
        <v>69.60000000000001</v>
      </c>
      <c r="F9" s="2">
        <f t="shared" si="1"/>
        <v>48.720000000000006</v>
      </c>
      <c r="G9" s="7">
        <f>('[1]Sheet1'!C17+'[1]Sheet1'!D17+'[1]Sheet1'!E17+'[1]Sheet1'!F17+'[1]Sheet1'!G17)/5</f>
        <v>75.4</v>
      </c>
      <c r="H9" s="7">
        <f>'[1]Sheet4'!E16/2</f>
        <v>9</v>
      </c>
      <c r="I9" s="2">
        <f t="shared" si="2"/>
        <v>25.32</v>
      </c>
      <c r="J9" s="2">
        <f t="shared" si="3"/>
        <v>74.04</v>
      </c>
      <c r="K9" s="2" t="s">
        <v>51</v>
      </c>
    </row>
    <row r="10" spans="1:12" ht="15">
      <c r="A10" s="5">
        <v>7</v>
      </c>
      <c r="B10" s="4" t="s">
        <v>48</v>
      </c>
      <c r="C10" s="4" t="s">
        <v>46</v>
      </c>
      <c r="D10" s="4">
        <v>354</v>
      </c>
      <c r="E10" s="2">
        <v>70.8</v>
      </c>
      <c r="F10" s="2">
        <v>49.559999999999995</v>
      </c>
      <c r="G10" s="7">
        <f>('[1]Sheet1'!C12+'[1]Sheet1'!D12+'[1]Sheet1'!E12+'[1]Sheet1'!F12+'[1]Sheet1'!G12)/5</f>
        <v>72</v>
      </c>
      <c r="H10" s="7">
        <f>'[1]Sheet4'!E11/2</f>
        <v>8.95</v>
      </c>
      <c r="I10" s="2">
        <f t="shared" si="2"/>
        <v>24.285</v>
      </c>
      <c r="J10" s="2">
        <f t="shared" si="3"/>
        <v>73.845</v>
      </c>
      <c r="K10" s="2" t="s">
        <v>51</v>
      </c>
      <c r="L10" s="8" t="s">
        <v>55</v>
      </c>
    </row>
    <row r="11" spans="1:11" ht="15">
      <c r="A11" s="5">
        <v>8</v>
      </c>
      <c r="B11" s="4" t="s">
        <v>32</v>
      </c>
      <c r="C11" s="4" t="s">
        <v>27</v>
      </c>
      <c r="D11" s="4">
        <v>347</v>
      </c>
      <c r="E11" s="2">
        <f aca="true" t="shared" si="4" ref="E11:E37">D$1:D$65536*0.2</f>
        <v>69.4</v>
      </c>
      <c r="F11" s="2">
        <f aca="true" t="shared" si="5" ref="F11:F37">E11*0.7</f>
        <v>48.58</v>
      </c>
      <c r="G11" s="7">
        <f>('[1]Sheet1'!C18+'[1]Sheet1'!D18+'[1]Sheet1'!E18+'[1]Sheet1'!F18+'[1]Sheet1'!G18)/5</f>
        <v>74.8</v>
      </c>
      <c r="H11" s="7">
        <f>'[1]Sheet4'!E17/2</f>
        <v>8.399999999999999</v>
      </c>
      <c r="I11" s="2">
        <f t="shared" si="2"/>
        <v>24.959999999999997</v>
      </c>
      <c r="J11" s="2">
        <f t="shared" si="3"/>
        <v>73.53999999999999</v>
      </c>
      <c r="K11" s="2" t="s">
        <v>51</v>
      </c>
    </row>
    <row r="12" spans="1:11" ht="15">
      <c r="A12" s="5">
        <v>9</v>
      </c>
      <c r="B12" s="4" t="s">
        <v>14</v>
      </c>
      <c r="C12" s="4" t="s">
        <v>27</v>
      </c>
      <c r="D12" s="4">
        <v>344</v>
      </c>
      <c r="E12" s="2">
        <f t="shared" si="4"/>
        <v>68.8</v>
      </c>
      <c r="F12" s="2">
        <f t="shared" si="5"/>
        <v>48.16</v>
      </c>
      <c r="G12" s="7">
        <f>('[1]Sheet1'!C21+'[1]Sheet1'!D21+'[1]Sheet1'!E21+'[1]Sheet1'!F21+'[1]Sheet1'!G21)/5</f>
        <v>74.8</v>
      </c>
      <c r="H12" s="7">
        <f>'[1]Sheet4'!E20/2</f>
        <v>8.55</v>
      </c>
      <c r="I12" s="2">
        <f t="shared" si="2"/>
        <v>25.005</v>
      </c>
      <c r="J12" s="2">
        <f t="shared" si="3"/>
        <v>73.16499999999999</v>
      </c>
      <c r="K12" s="2" t="s">
        <v>51</v>
      </c>
    </row>
    <row r="13" spans="1:11" ht="15">
      <c r="A13" s="5">
        <v>10</v>
      </c>
      <c r="B13" s="4" t="s">
        <v>30</v>
      </c>
      <c r="C13" s="4" t="s">
        <v>27</v>
      </c>
      <c r="D13" s="4">
        <v>339</v>
      </c>
      <c r="E13" s="2">
        <f t="shared" si="4"/>
        <v>67.8</v>
      </c>
      <c r="F13" s="2">
        <f t="shared" si="5"/>
        <v>47.459999999999994</v>
      </c>
      <c r="G13" s="7">
        <f>('[1]Sheet1'!C25+'[1]Sheet1'!D25+'[1]Sheet1'!E25+'[1]Sheet1'!F25+'[1]Sheet1'!G25)/5</f>
        <v>76.4</v>
      </c>
      <c r="H13" s="7">
        <f>'[1]Sheet4'!E24/2</f>
        <v>8.6</v>
      </c>
      <c r="I13" s="2">
        <f t="shared" si="2"/>
        <v>25.5</v>
      </c>
      <c r="J13" s="2">
        <f t="shared" si="3"/>
        <v>72.96</v>
      </c>
      <c r="K13" s="2" t="s">
        <v>51</v>
      </c>
    </row>
    <row r="14" spans="1:11" ht="15">
      <c r="A14" s="5">
        <v>11</v>
      </c>
      <c r="B14" s="4" t="s">
        <v>17</v>
      </c>
      <c r="C14" s="4" t="s">
        <v>27</v>
      </c>
      <c r="D14" s="4">
        <v>339</v>
      </c>
      <c r="E14" s="2">
        <f t="shared" si="4"/>
        <v>67.8</v>
      </c>
      <c r="F14" s="2">
        <f t="shared" si="5"/>
        <v>47.459999999999994</v>
      </c>
      <c r="G14" s="7">
        <f>('[1]Sheet1'!C24+'[1]Sheet1'!D24+'[1]Sheet1'!E24+'[1]Sheet1'!F24+'[1]Sheet1'!G24)/5</f>
        <v>75.4</v>
      </c>
      <c r="H14" s="7">
        <f>'[1]Sheet4'!E23/2</f>
        <v>8.65</v>
      </c>
      <c r="I14" s="2">
        <f t="shared" si="2"/>
        <v>25.215000000000003</v>
      </c>
      <c r="J14" s="2">
        <f t="shared" si="3"/>
        <v>72.675</v>
      </c>
      <c r="K14" s="2" t="s">
        <v>51</v>
      </c>
    </row>
    <row r="15" spans="1:11" ht="15">
      <c r="A15" s="5">
        <v>12</v>
      </c>
      <c r="B15" s="4" t="s">
        <v>13</v>
      </c>
      <c r="C15" s="4" t="s">
        <v>27</v>
      </c>
      <c r="D15" s="4">
        <v>345</v>
      </c>
      <c r="E15" s="2">
        <f t="shared" si="4"/>
        <v>69</v>
      </c>
      <c r="F15" s="2">
        <f t="shared" si="5"/>
        <v>48.3</v>
      </c>
      <c r="G15" s="7">
        <f>('[1]Sheet1'!C19+'[1]Sheet1'!D19+'[1]Sheet1'!E19+'[1]Sheet1'!F19+'[1]Sheet1'!G19)/5</f>
        <v>71.6</v>
      </c>
      <c r="H15" s="7">
        <f>'[1]Sheet4'!E18/2</f>
        <v>8.9</v>
      </c>
      <c r="I15" s="2">
        <f t="shared" si="2"/>
        <v>24.15</v>
      </c>
      <c r="J15" s="2">
        <f t="shared" si="3"/>
        <v>72.44999999999999</v>
      </c>
      <c r="K15" s="2" t="s">
        <v>51</v>
      </c>
    </row>
    <row r="16" spans="1:11" ht="15">
      <c r="A16" s="5">
        <v>13</v>
      </c>
      <c r="B16" s="4" t="s">
        <v>18</v>
      </c>
      <c r="C16" s="4" t="s">
        <v>27</v>
      </c>
      <c r="D16" s="4">
        <v>338</v>
      </c>
      <c r="E16" s="2">
        <f t="shared" si="4"/>
        <v>67.60000000000001</v>
      </c>
      <c r="F16" s="2">
        <f t="shared" si="5"/>
        <v>47.32</v>
      </c>
      <c r="G16" s="7">
        <f>('[1]Sheet1'!C26+'[1]Sheet1'!D26+'[1]Sheet1'!E26+'[1]Sheet1'!F26+'[1]Sheet1'!G26)/5</f>
        <v>75</v>
      </c>
      <c r="H16" s="7">
        <f>'[1]Sheet4'!E25/2</f>
        <v>8.55</v>
      </c>
      <c r="I16" s="2">
        <f t="shared" si="2"/>
        <v>25.064999999999998</v>
      </c>
      <c r="J16" s="2">
        <f t="shared" si="3"/>
        <v>72.38499999999999</v>
      </c>
      <c r="K16" s="2" t="s">
        <v>51</v>
      </c>
    </row>
    <row r="17" spans="1:11" ht="15">
      <c r="A17" s="5">
        <v>14</v>
      </c>
      <c r="B17" s="4" t="s">
        <v>16</v>
      </c>
      <c r="C17" s="4" t="s">
        <v>27</v>
      </c>
      <c r="D17" s="4">
        <v>339</v>
      </c>
      <c r="E17" s="2">
        <f t="shared" si="4"/>
        <v>67.8</v>
      </c>
      <c r="F17" s="2">
        <f t="shared" si="5"/>
        <v>47.459999999999994</v>
      </c>
      <c r="G17" s="7">
        <f>('[1]Sheet1'!C23+'[1]Sheet1'!D23+'[1]Sheet1'!E23+'[1]Sheet1'!F23+'[1]Sheet1'!G23)/5</f>
        <v>74.2</v>
      </c>
      <c r="H17" s="7">
        <f>'[1]Sheet4'!E22/2</f>
        <v>8.6</v>
      </c>
      <c r="I17" s="2">
        <f t="shared" si="2"/>
        <v>24.84</v>
      </c>
      <c r="J17" s="2">
        <f t="shared" si="3"/>
        <v>72.3</v>
      </c>
      <c r="K17" s="2" t="s">
        <v>51</v>
      </c>
    </row>
    <row r="18" spans="1:11" ht="15">
      <c r="A18" s="5">
        <v>15</v>
      </c>
      <c r="B18" s="4" t="s">
        <v>19</v>
      </c>
      <c r="C18" s="4" t="s">
        <v>27</v>
      </c>
      <c r="D18" s="4">
        <v>337</v>
      </c>
      <c r="E18" s="2">
        <f t="shared" si="4"/>
        <v>67.4</v>
      </c>
      <c r="F18" s="2">
        <f t="shared" si="5"/>
        <v>47.18</v>
      </c>
      <c r="G18" s="7">
        <f>('[1]Sheet1'!C27+'[1]Sheet1'!D27+'[1]Sheet1'!E27+'[1]Sheet1'!F27+'[1]Sheet1'!G27)/5</f>
        <v>73.2</v>
      </c>
      <c r="H18" s="7">
        <f>'[1]Sheet4'!E26/2</f>
        <v>8.649999999999999</v>
      </c>
      <c r="I18" s="2">
        <f t="shared" si="2"/>
        <v>24.554999999999996</v>
      </c>
      <c r="J18" s="2">
        <f t="shared" si="3"/>
        <v>71.735</v>
      </c>
      <c r="K18" s="2" t="s">
        <v>51</v>
      </c>
    </row>
    <row r="19" spans="1:11" ht="15">
      <c r="A19" s="5">
        <v>16</v>
      </c>
      <c r="B19" s="4" t="s">
        <v>20</v>
      </c>
      <c r="C19" s="4" t="s">
        <v>27</v>
      </c>
      <c r="D19" s="4">
        <v>328</v>
      </c>
      <c r="E19" s="2">
        <f t="shared" si="4"/>
        <v>65.60000000000001</v>
      </c>
      <c r="F19" s="2">
        <f t="shared" si="5"/>
        <v>45.92</v>
      </c>
      <c r="G19" s="7">
        <f>('[1]Sheet1'!C29+'[1]Sheet1'!D29+'[1]Sheet1'!E29+'[1]Sheet1'!F29+'[1]Sheet1'!G29)/5</f>
        <v>75.6</v>
      </c>
      <c r="H19" s="7">
        <f>'[1]Sheet4'!E28/2</f>
        <v>8.3</v>
      </c>
      <c r="I19" s="2">
        <f t="shared" si="2"/>
        <v>25.169999999999998</v>
      </c>
      <c r="J19" s="2">
        <f t="shared" si="3"/>
        <v>71.09</v>
      </c>
      <c r="K19" s="2" t="s">
        <v>51</v>
      </c>
    </row>
    <row r="20" spans="1:11" ht="15">
      <c r="A20" s="5">
        <v>17</v>
      </c>
      <c r="B20" s="4" t="s">
        <v>15</v>
      </c>
      <c r="C20" s="4" t="s">
        <v>27</v>
      </c>
      <c r="D20" s="4">
        <v>341</v>
      </c>
      <c r="E20" s="2">
        <f t="shared" si="4"/>
        <v>68.2</v>
      </c>
      <c r="F20" s="2">
        <f t="shared" si="5"/>
        <v>47.74</v>
      </c>
      <c r="G20" s="7">
        <f>('[1]Sheet1'!C22+'[1]Sheet1'!D22+'[1]Sheet1'!E22+'[1]Sheet1'!F22+'[1]Sheet1'!G22)/5</f>
        <v>69.2</v>
      </c>
      <c r="H20" s="7">
        <f>'[1]Sheet4'!E21/2</f>
        <v>8.6</v>
      </c>
      <c r="I20" s="2">
        <f t="shared" si="2"/>
        <v>23.34</v>
      </c>
      <c r="J20" s="2">
        <f t="shared" si="3"/>
        <v>71.08</v>
      </c>
      <c r="K20" s="2" t="s">
        <v>51</v>
      </c>
    </row>
    <row r="21" spans="1:11" ht="15">
      <c r="A21" s="5">
        <v>18</v>
      </c>
      <c r="B21" s="4" t="s">
        <v>24</v>
      </c>
      <c r="C21" s="4" t="s">
        <v>27</v>
      </c>
      <c r="D21" s="4">
        <v>320</v>
      </c>
      <c r="E21" s="2">
        <f t="shared" si="4"/>
        <v>64</v>
      </c>
      <c r="F21" s="2">
        <f t="shared" si="5"/>
        <v>44.8</v>
      </c>
      <c r="G21" s="7">
        <f>('[1]Sheet1'!C33+'[1]Sheet1'!D33+'[1]Sheet1'!E33+'[1]Sheet1'!F33+'[1]Sheet1'!G33)/5</f>
        <v>78.6</v>
      </c>
      <c r="H21" s="7">
        <f>'[1]Sheet4'!E32/2</f>
        <v>7.6</v>
      </c>
      <c r="I21" s="2">
        <f t="shared" si="2"/>
        <v>25.859999999999996</v>
      </c>
      <c r="J21" s="2">
        <f t="shared" si="3"/>
        <v>70.66</v>
      </c>
      <c r="K21" s="2" t="s">
        <v>51</v>
      </c>
    </row>
    <row r="22" spans="1:12" ht="15">
      <c r="A22" s="5">
        <v>19</v>
      </c>
      <c r="B22" s="4" t="s">
        <v>26</v>
      </c>
      <c r="C22" s="4" t="s">
        <v>27</v>
      </c>
      <c r="D22" s="4">
        <v>317</v>
      </c>
      <c r="E22" s="2">
        <f t="shared" si="4"/>
        <v>63.400000000000006</v>
      </c>
      <c r="F22" s="2">
        <f t="shared" si="5"/>
        <v>44.38</v>
      </c>
      <c r="G22" s="7">
        <f>('[1]Sheet1'!C35+'[1]Sheet1'!D35+'[1]Sheet1'!E35+'[1]Sheet1'!F35+'[1]Sheet1'!G35)/5</f>
        <v>77.2</v>
      </c>
      <c r="H22" s="7">
        <f>'[1]Sheet4'!E34/2</f>
        <v>8.95</v>
      </c>
      <c r="I22" s="2">
        <f t="shared" si="2"/>
        <v>25.845000000000002</v>
      </c>
      <c r="J22" s="2">
        <f t="shared" si="3"/>
        <v>70.22500000000001</v>
      </c>
      <c r="K22" s="2" t="s">
        <v>53</v>
      </c>
      <c r="L22" s="8" t="s">
        <v>54</v>
      </c>
    </row>
    <row r="23" spans="1:11" ht="15">
      <c r="A23" s="5">
        <v>20</v>
      </c>
      <c r="B23" s="4" t="s">
        <v>29</v>
      </c>
      <c r="C23" s="4" t="s">
        <v>27</v>
      </c>
      <c r="D23" s="4">
        <v>330</v>
      </c>
      <c r="E23" s="2">
        <f t="shared" si="4"/>
        <v>66</v>
      </c>
      <c r="F23" s="2">
        <f t="shared" si="5"/>
        <v>46.199999999999996</v>
      </c>
      <c r="G23" s="7">
        <f>('[1]Sheet1'!C28+'[1]Sheet1'!D28+'[1]Sheet1'!E28+'[1]Sheet1'!F28+'[1]Sheet1'!G28)/5</f>
        <v>71</v>
      </c>
      <c r="H23" s="7">
        <f>'[1]Sheet4'!E27/2</f>
        <v>7.699999999999999</v>
      </c>
      <c r="I23" s="2">
        <f t="shared" si="2"/>
        <v>23.61</v>
      </c>
      <c r="J23" s="2">
        <f t="shared" si="3"/>
        <v>69.81</v>
      </c>
      <c r="K23" s="2" t="s">
        <v>53</v>
      </c>
    </row>
    <row r="24" spans="1:11" ht="15">
      <c r="A24" s="5">
        <v>21</v>
      </c>
      <c r="B24" s="4" t="s">
        <v>21</v>
      </c>
      <c r="C24" s="4" t="s">
        <v>27</v>
      </c>
      <c r="D24" s="4">
        <v>326</v>
      </c>
      <c r="E24" s="2">
        <f t="shared" si="4"/>
        <v>65.2</v>
      </c>
      <c r="F24" s="2">
        <f t="shared" si="5"/>
        <v>45.64</v>
      </c>
      <c r="G24" s="7">
        <f>('[1]Sheet1'!C30+'[1]Sheet1'!D30+'[1]Sheet1'!E30+'[1]Sheet1'!F30+'[1]Sheet1'!G30)/5</f>
        <v>71.8</v>
      </c>
      <c r="H24" s="7">
        <f>'[1]Sheet4'!E29/2</f>
        <v>8.2</v>
      </c>
      <c r="I24" s="2">
        <f t="shared" si="2"/>
        <v>24</v>
      </c>
      <c r="J24" s="2">
        <f t="shared" si="3"/>
        <v>69.64</v>
      </c>
      <c r="K24" s="2" t="s">
        <v>52</v>
      </c>
    </row>
    <row r="25" spans="1:11" ht="15">
      <c r="A25" s="5">
        <v>22</v>
      </c>
      <c r="B25" s="4" t="s">
        <v>22</v>
      </c>
      <c r="C25" s="4" t="s">
        <v>27</v>
      </c>
      <c r="D25" s="4">
        <v>322</v>
      </c>
      <c r="E25" s="2">
        <f t="shared" si="4"/>
        <v>64.4</v>
      </c>
      <c r="F25" s="2">
        <f t="shared" si="5"/>
        <v>45.08</v>
      </c>
      <c r="G25" s="7">
        <f>('[1]Sheet1'!C31+'[1]Sheet1'!D31+'[1]Sheet1'!E31+'[1]Sheet1'!F31+'[1]Sheet1'!G31)/5</f>
        <v>70.8</v>
      </c>
      <c r="H25" s="7">
        <f>'[1]Sheet4'!E30/2</f>
        <v>8.9</v>
      </c>
      <c r="I25" s="2">
        <f t="shared" si="2"/>
        <v>23.91</v>
      </c>
      <c r="J25" s="2">
        <f t="shared" si="3"/>
        <v>68.99</v>
      </c>
      <c r="K25" s="2" t="s">
        <v>52</v>
      </c>
    </row>
    <row r="26" spans="1:11" ht="15">
      <c r="A26" s="5">
        <v>23</v>
      </c>
      <c r="B26" s="4" t="s">
        <v>25</v>
      </c>
      <c r="C26" s="4" t="s">
        <v>27</v>
      </c>
      <c r="D26" s="4">
        <v>317</v>
      </c>
      <c r="E26" s="2">
        <f t="shared" si="4"/>
        <v>63.400000000000006</v>
      </c>
      <c r="F26" s="2">
        <f t="shared" si="5"/>
        <v>44.38</v>
      </c>
      <c r="G26" s="7">
        <f>('[1]Sheet1'!C34+'[1]Sheet1'!D34+'[1]Sheet1'!E34+'[1]Sheet1'!F34+'[1]Sheet1'!G34)/5</f>
        <v>70.8</v>
      </c>
      <c r="H26" s="7">
        <f>'[1]Sheet4'!E33/2</f>
        <v>8.149999999999999</v>
      </c>
      <c r="I26" s="2">
        <f t="shared" si="2"/>
        <v>23.684999999999995</v>
      </c>
      <c r="J26" s="2">
        <f t="shared" si="3"/>
        <v>68.065</v>
      </c>
      <c r="K26" s="2" t="s">
        <v>52</v>
      </c>
    </row>
    <row r="27" spans="1:11" ht="15">
      <c r="A27" s="5">
        <v>24</v>
      </c>
      <c r="B27" s="4" t="s">
        <v>23</v>
      </c>
      <c r="C27" s="4" t="s">
        <v>27</v>
      </c>
      <c r="D27" s="4">
        <v>322</v>
      </c>
      <c r="E27" s="2">
        <f t="shared" si="4"/>
        <v>64.4</v>
      </c>
      <c r="F27" s="2">
        <f t="shared" si="5"/>
        <v>45.08</v>
      </c>
      <c r="G27" s="7">
        <f>('[1]Sheet1'!C32+'[1]Sheet1'!D32+'[1]Sheet1'!E32+'[1]Sheet1'!F32+'[1]Sheet1'!G32)/5</f>
        <v>68.4</v>
      </c>
      <c r="H27" s="7">
        <f>'[1]Sheet4'!E31/2</f>
        <v>8</v>
      </c>
      <c r="I27" s="2">
        <f t="shared" si="2"/>
        <v>22.92</v>
      </c>
      <c r="J27" s="2">
        <f t="shared" si="3"/>
        <v>68</v>
      </c>
      <c r="K27" s="2" t="s">
        <v>52</v>
      </c>
    </row>
    <row r="28" spans="1:11" ht="15">
      <c r="A28" s="5">
        <v>25</v>
      </c>
      <c r="B28" s="4" t="s">
        <v>37</v>
      </c>
      <c r="C28" s="4" t="s">
        <v>35</v>
      </c>
      <c r="D28" s="4">
        <v>345</v>
      </c>
      <c r="E28" s="2">
        <f t="shared" si="4"/>
        <v>69</v>
      </c>
      <c r="F28" s="2">
        <f t="shared" si="5"/>
        <v>48.3</v>
      </c>
      <c r="G28" s="7">
        <f>('[1]Sheet1'!C5+'[1]Sheet1'!D5+'[1]Sheet1'!E5+'[1]Sheet1'!F5+'[1]Sheet1'!G5)/5</f>
        <v>83.8</v>
      </c>
      <c r="H28" s="7">
        <f>'[1]Sheet4'!E4/2</f>
        <v>8.75</v>
      </c>
      <c r="I28" s="2">
        <f t="shared" si="2"/>
        <v>27.764999999999997</v>
      </c>
      <c r="J28" s="2">
        <f t="shared" si="3"/>
        <v>76.065</v>
      </c>
      <c r="K28" s="2" t="s">
        <v>51</v>
      </c>
    </row>
    <row r="29" spans="1:11" ht="15">
      <c r="A29" s="5">
        <v>26</v>
      </c>
      <c r="B29" s="4" t="s">
        <v>36</v>
      </c>
      <c r="C29" s="4" t="s">
        <v>35</v>
      </c>
      <c r="D29" s="4">
        <v>353</v>
      </c>
      <c r="E29" s="2">
        <f t="shared" si="4"/>
        <v>70.60000000000001</v>
      </c>
      <c r="F29" s="2">
        <f t="shared" si="5"/>
        <v>49.42</v>
      </c>
      <c r="G29" s="7">
        <f>('[1]Sheet1'!C3+'[1]Sheet1'!D3+'[1]Sheet1'!E3+'[1]Sheet1'!F3+'[1]Sheet1'!G3)/5</f>
        <v>74</v>
      </c>
      <c r="H29" s="7">
        <f>'[1]Sheet4'!E2/2</f>
        <v>8.05</v>
      </c>
      <c r="I29" s="2">
        <f t="shared" si="2"/>
        <v>24.615</v>
      </c>
      <c r="J29" s="2">
        <f t="shared" si="3"/>
        <v>74.035</v>
      </c>
      <c r="K29" s="2" t="s">
        <v>51</v>
      </c>
    </row>
    <row r="30" spans="1:11" ht="15">
      <c r="A30" s="5">
        <v>27</v>
      </c>
      <c r="B30" s="4" t="s">
        <v>34</v>
      </c>
      <c r="C30" s="4" t="s">
        <v>35</v>
      </c>
      <c r="D30" s="4">
        <v>358</v>
      </c>
      <c r="E30" s="2">
        <f t="shared" si="4"/>
        <v>71.60000000000001</v>
      </c>
      <c r="F30" s="2">
        <f t="shared" si="5"/>
        <v>50.120000000000005</v>
      </c>
      <c r="G30" s="7">
        <f>('[1]Sheet1'!C2+'[1]Sheet1'!D2+'[1]Sheet1'!E2+'[1]Sheet1'!F2+'[1]Sheet1'!G2)/5</f>
        <v>70</v>
      </c>
      <c r="H30" s="7">
        <f>'[1]Sheet4'!E1/2</f>
        <v>8.25</v>
      </c>
      <c r="I30" s="2">
        <f t="shared" si="2"/>
        <v>23.474999999999998</v>
      </c>
      <c r="J30" s="2">
        <f t="shared" si="3"/>
        <v>73.595</v>
      </c>
      <c r="K30" s="2" t="s">
        <v>51</v>
      </c>
    </row>
    <row r="31" spans="1:11" ht="15">
      <c r="A31" s="5">
        <v>28</v>
      </c>
      <c r="B31" s="4" t="s">
        <v>40</v>
      </c>
      <c r="C31" s="4" t="s">
        <v>35</v>
      </c>
      <c r="D31" s="4">
        <v>339</v>
      </c>
      <c r="E31" s="2">
        <f t="shared" si="4"/>
        <v>67.8</v>
      </c>
      <c r="F31" s="2">
        <f t="shared" si="5"/>
        <v>47.459999999999994</v>
      </c>
      <c r="G31" s="7">
        <f>('[1]Sheet1'!C8+'[1]Sheet1'!D8+'[1]Sheet1'!E8+'[1]Sheet1'!F8+'[1]Sheet1'!G8)/5</f>
        <v>76</v>
      </c>
      <c r="H31" s="7">
        <f>'[1]Sheet4'!E7/2</f>
        <v>8.5</v>
      </c>
      <c r="I31" s="2">
        <f t="shared" si="2"/>
        <v>25.349999999999998</v>
      </c>
      <c r="J31" s="2">
        <f t="shared" si="3"/>
        <v>72.80999999999999</v>
      </c>
      <c r="K31" s="2" t="s">
        <v>51</v>
      </c>
    </row>
    <row r="32" spans="1:12" ht="15">
      <c r="A32" s="5">
        <v>29</v>
      </c>
      <c r="B32" s="4" t="s">
        <v>39</v>
      </c>
      <c r="C32" s="4" t="s">
        <v>35</v>
      </c>
      <c r="D32" s="4">
        <v>341</v>
      </c>
      <c r="E32" s="2">
        <f t="shared" si="4"/>
        <v>68.2</v>
      </c>
      <c r="F32" s="2">
        <f t="shared" si="5"/>
        <v>47.74</v>
      </c>
      <c r="G32" s="7">
        <f>('[1]Sheet1'!C7+'[1]Sheet1'!D7+'[1]Sheet1'!E7+'[1]Sheet1'!F7+'[1]Sheet1'!G7)/5</f>
        <v>72.4</v>
      </c>
      <c r="H32" s="7">
        <f>'[1]Sheet4'!E6/2</f>
        <v>8.05</v>
      </c>
      <c r="I32" s="2">
        <f t="shared" si="2"/>
        <v>24.135</v>
      </c>
      <c r="J32" s="2">
        <f t="shared" si="3"/>
        <v>71.875</v>
      </c>
      <c r="K32" s="2" t="s">
        <v>51</v>
      </c>
      <c r="L32" s="8" t="s">
        <v>55</v>
      </c>
    </row>
    <row r="33" spans="1:12" ht="15">
      <c r="A33" s="5">
        <v>30</v>
      </c>
      <c r="B33" s="4" t="s">
        <v>38</v>
      </c>
      <c r="C33" s="4" t="s">
        <v>35</v>
      </c>
      <c r="D33" s="4">
        <v>343</v>
      </c>
      <c r="E33" s="2">
        <f t="shared" si="4"/>
        <v>68.60000000000001</v>
      </c>
      <c r="F33" s="2">
        <f t="shared" si="5"/>
        <v>48.02</v>
      </c>
      <c r="G33" s="7">
        <f>('[1]Sheet1'!C6+'[1]Sheet1'!D6+'[1]Sheet1'!E6+'[1]Sheet1'!F6+'[1]Sheet1'!G6)/5</f>
        <v>70</v>
      </c>
      <c r="H33" s="7">
        <f>'[1]Sheet4'!E5/2</f>
        <v>8.15</v>
      </c>
      <c r="I33" s="2">
        <f t="shared" si="2"/>
        <v>23.445</v>
      </c>
      <c r="J33" s="2">
        <f t="shared" si="3"/>
        <v>71.465</v>
      </c>
      <c r="K33" s="2" t="s">
        <v>52</v>
      </c>
      <c r="L33" s="8" t="s">
        <v>54</v>
      </c>
    </row>
    <row r="34" spans="1:11" ht="15">
      <c r="A34" s="5">
        <v>31</v>
      </c>
      <c r="B34" s="4" t="s">
        <v>47</v>
      </c>
      <c r="C34" s="4" t="s">
        <v>35</v>
      </c>
      <c r="D34" s="4">
        <v>349</v>
      </c>
      <c r="E34" s="2">
        <f t="shared" si="4"/>
        <v>69.8</v>
      </c>
      <c r="F34" s="2">
        <f t="shared" si="5"/>
        <v>48.85999999999999</v>
      </c>
      <c r="G34" s="7">
        <f>('[1]Sheet1'!C4+'[1]Sheet1'!D4+'[1]Sheet1'!E4+'[1]Sheet1'!F4+'[1]Sheet1'!G4)/5</f>
        <v>66.2</v>
      </c>
      <c r="H34" s="7">
        <f>'[1]Sheet4'!E3/2</f>
        <v>8.55</v>
      </c>
      <c r="I34" s="2">
        <f t="shared" si="2"/>
        <v>22.425</v>
      </c>
      <c r="J34" s="2">
        <f t="shared" si="3"/>
        <v>71.285</v>
      </c>
      <c r="K34" s="2" t="s">
        <v>52</v>
      </c>
    </row>
    <row r="35" spans="1:11" ht="15">
      <c r="A35" s="5">
        <v>32</v>
      </c>
      <c r="B35" s="4" t="s">
        <v>41</v>
      </c>
      <c r="C35" s="4" t="s">
        <v>42</v>
      </c>
      <c r="D35" s="4">
        <v>338</v>
      </c>
      <c r="E35" s="2">
        <f t="shared" si="4"/>
        <v>67.60000000000001</v>
      </c>
      <c r="F35" s="2">
        <f t="shared" si="5"/>
        <v>47.32</v>
      </c>
      <c r="G35" s="7">
        <f>('[1]Sheet1'!C9+'[1]Sheet1'!D9+'[1]Sheet1'!E9+'[1]Sheet1'!F9+'[1]Sheet1'!G9)/5</f>
        <v>78.6</v>
      </c>
      <c r="H35" s="7">
        <f>'[1]Sheet4'!E8/2</f>
        <v>9.05</v>
      </c>
      <c r="I35" s="2">
        <f t="shared" si="2"/>
        <v>26.294999999999998</v>
      </c>
      <c r="J35" s="2">
        <f t="shared" si="3"/>
        <v>73.615</v>
      </c>
      <c r="K35" s="2" t="s">
        <v>51</v>
      </c>
    </row>
    <row r="36" spans="1:11" ht="15">
      <c r="A36" s="5">
        <v>33</v>
      </c>
      <c r="B36" s="4" t="s">
        <v>44</v>
      </c>
      <c r="C36" s="4" t="s">
        <v>42</v>
      </c>
      <c r="D36" s="4">
        <v>336</v>
      </c>
      <c r="E36" s="2">
        <f t="shared" si="4"/>
        <v>67.2</v>
      </c>
      <c r="F36" s="2">
        <f t="shared" si="5"/>
        <v>47.04</v>
      </c>
      <c r="G36" s="7">
        <f>('[1]Sheet1'!C11+'[1]Sheet1'!D11+'[1]Sheet1'!E11+'[1]Sheet1'!F11+'[1]Sheet1'!G11)/5</f>
        <v>77</v>
      </c>
      <c r="H36" s="7">
        <f>'[1]Sheet4'!E10/2</f>
        <v>8.4</v>
      </c>
      <c r="I36" s="2">
        <f t="shared" si="2"/>
        <v>25.62</v>
      </c>
      <c r="J36" s="2">
        <f t="shared" si="3"/>
        <v>72.66</v>
      </c>
      <c r="K36" s="2" t="s">
        <v>51</v>
      </c>
    </row>
    <row r="37" spans="1:11" ht="15">
      <c r="A37" s="5">
        <v>34</v>
      </c>
      <c r="B37" s="4" t="s">
        <v>43</v>
      </c>
      <c r="C37" s="4" t="s">
        <v>42</v>
      </c>
      <c r="D37" s="4">
        <v>336</v>
      </c>
      <c r="E37" s="2">
        <f t="shared" si="4"/>
        <v>67.2</v>
      </c>
      <c r="F37" s="2">
        <f t="shared" si="5"/>
        <v>47.04</v>
      </c>
      <c r="G37" s="7">
        <f>('[1]Sheet1'!C10+'[1]Sheet1'!D10+'[1]Sheet1'!E10+'[1]Sheet1'!F10+'[1]Sheet1'!G10)/5</f>
        <v>76.4</v>
      </c>
      <c r="H37" s="7">
        <f>'[1]Sheet4'!E9/2</f>
        <v>8.350000000000001</v>
      </c>
      <c r="I37" s="2">
        <f t="shared" si="2"/>
        <v>25.425</v>
      </c>
      <c r="J37" s="2">
        <f t="shared" si="3"/>
        <v>72.465</v>
      </c>
      <c r="K37" s="2" t="s">
        <v>51</v>
      </c>
    </row>
  </sheetData>
  <sheetProtection/>
  <autoFilter ref="A3:J23"/>
  <mergeCells count="2">
    <mergeCell ref="A1:J1"/>
    <mergeCell ref="A2:J2"/>
  </mergeCells>
  <printOptions/>
  <pageMargins left="0.3" right="0.2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2017-03-23T10:19:40Z</cp:lastPrinted>
  <dcterms:created xsi:type="dcterms:W3CDTF">2014-04-09T06:13:59Z</dcterms:created>
  <dcterms:modified xsi:type="dcterms:W3CDTF">2017-03-26T12:29:48Z</dcterms:modified>
  <cp:category/>
  <cp:version/>
  <cp:contentType/>
  <cp:contentStatus/>
</cp:coreProperties>
</file>