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拟录取名单" sheetId="2" r:id="rId1"/>
  </sheets>
  <calcPr calcId="144525" concurrentCalc="0"/>
</workbook>
</file>

<file path=xl/calcChain.xml><?xml version="1.0" encoding="utf-8"?>
<calcChain xmlns="http://schemas.openxmlformats.org/spreadsheetml/2006/main">
  <c r="F44" i="2" l="1"/>
  <c r="J44" i="2"/>
  <c r="K44" i="2"/>
  <c r="F49" i="2"/>
  <c r="J49" i="2"/>
  <c r="K49" i="2"/>
  <c r="L49" i="2"/>
  <c r="F8" i="2"/>
  <c r="J8" i="2"/>
  <c r="K8" i="2"/>
  <c r="F31" i="2"/>
  <c r="J31" i="2"/>
  <c r="K31" i="2"/>
  <c r="F5" i="2"/>
  <c r="J5" i="2"/>
  <c r="K5" i="2"/>
  <c r="L5" i="2"/>
  <c r="F41" i="2"/>
  <c r="J41" i="2"/>
  <c r="K41" i="2"/>
  <c r="F30" i="2"/>
  <c r="J30" i="2"/>
  <c r="K30" i="2"/>
  <c r="F18" i="2"/>
  <c r="J18" i="2"/>
  <c r="K18" i="2"/>
  <c r="L18" i="2"/>
  <c r="F25" i="2"/>
  <c r="J25" i="2"/>
  <c r="K25" i="2"/>
  <c r="L25" i="2"/>
  <c r="F39" i="2"/>
  <c r="J39" i="2"/>
  <c r="K39" i="2"/>
  <c r="F19" i="2"/>
  <c r="J19" i="2"/>
  <c r="K19" i="2"/>
  <c r="L19" i="2"/>
  <c r="F15" i="2"/>
  <c r="J15" i="2"/>
  <c r="K15" i="2"/>
  <c r="F36" i="2"/>
  <c r="J36" i="2"/>
  <c r="K36" i="2"/>
  <c r="F27" i="2"/>
  <c r="J27" i="2"/>
  <c r="K27" i="2"/>
  <c r="L27" i="2"/>
  <c r="F22" i="2"/>
  <c r="J22" i="2"/>
  <c r="K22" i="2"/>
  <c r="L22" i="2"/>
  <c r="F40" i="2"/>
  <c r="J40" i="2"/>
  <c r="K40" i="2"/>
  <c r="F11" i="2"/>
  <c r="J11" i="2"/>
  <c r="K11" i="2"/>
  <c r="L11" i="2"/>
  <c r="F20" i="2"/>
  <c r="J20" i="2"/>
  <c r="K20" i="2"/>
  <c r="L20" i="2"/>
  <c r="F17" i="2"/>
  <c r="J17" i="2"/>
  <c r="K17" i="2"/>
  <c r="F48" i="2"/>
  <c r="J48" i="2"/>
  <c r="K48" i="2"/>
  <c r="L48" i="2"/>
  <c r="F4" i="2"/>
  <c r="J4" i="2"/>
  <c r="K4" i="2"/>
  <c r="F14" i="2"/>
  <c r="J14" i="2"/>
  <c r="K14" i="2"/>
  <c r="F43" i="2"/>
  <c r="J43" i="2"/>
  <c r="K43" i="2"/>
  <c r="L43" i="2"/>
  <c r="F45" i="2"/>
  <c r="J45" i="2"/>
  <c r="K45" i="2"/>
  <c r="F35" i="2"/>
  <c r="J35" i="2"/>
  <c r="K35" i="2"/>
  <c r="F38" i="2"/>
  <c r="J38" i="2"/>
  <c r="K38" i="2"/>
  <c r="L38" i="2"/>
  <c r="F23" i="2"/>
  <c r="J23" i="2"/>
  <c r="K23" i="2"/>
  <c r="L23" i="2"/>
  <c r="F24" i="2"/>
  <c r="J24" i="2"/>
  <c r="K24" i="2"/>
  <c r="F21" i="2"/>
  <c r="J21" i="2"/>
  <c r="K21" i="2"/>
  <c r="L21" i="2"/>
  <c r="F33" i="2"/>
  <c r="J33" i="2"/>
  <c r="K33" i="2"/>
  <c r="F3" i="2"/>
  <c r="J3" i="2"/>
  <c r="K3" i="2"/>
  <c r="F32" i="2"/>
  <c r="J32" i="2"/>
  <c r="K32" i="2"/>
  <c r="L32" i="2"/>
  <c r="F29" i="2"/>
  <c r="J29" i="2"/>
  <c r="K29" i="2"/>
  <c r="F34" i="2"/>
  <c r="J34" i="2"/>
  <c r="K34" i="2"/>
  <c r="F37" i="2"/>
  <c r="J37" i="2"/>
  <c r="K37" i="2"/>
  <c r="L37" i="2"/>
  <c r="F42" i="2"/>
  <c r="J42" i="2"/>
  <c r="K42" i="2"/>
  <c r="L42" i="2"/>
  <c r="F6" i="2"/>
  <c r="J6" i="2"/>
  <c r="K6" i="2"/>
  <c r="F28" i="2"/>
  <c r="J28" i="2"/>
  <c r="K28" i="2"/>
  <c r="L28" i="2"/>
  <c r="F10" i="2"/>
  <c r="J10" i="2"/>
  <c r="K10" i="2"/>
  <c r="F16" i="2"/>
  <c r="J16" i="2"/>
  <c r="K16" i="2"/>
  <c r="L16" i="2"/>
  <c r="F13" i="2"/>
  <c r="J13" i="2"/>
  <c r="K13" i="2"/>
  <c r="F26" i="2"/>
  <c r="J26" i="2"/>
  <c r="K26" i="2"/>
  <c r="F7" i="2"/>
  <c r="J7" i="2"/>
  <c r="K7" i="2"/>
  <c r="F12" i="2"/>
  <c r="J12" i="2"/>
  <c r="K12" i="2"/>
  <c r="L12" i="2"/>
  <c r="F46" i="2"/>
  <c r="J46" i="2"/>
  <c r="K46" i="2"/>
  <c r="L46" i="2"/>
  <c r="F9" i="2"/>
  <c r="J9" i="2"/>
  <c r="K9" i="2"/>
  <c r="J47" i="2"/>
  <c r="K47" i="2"/>
  <c r="F47" i="2"/>
  <c r="L41" i="2"/>
  <c r="L15" i="2"/>
  <c r="L17" i="2"/>
  <c r="L8" i="2"/>
  <c r="L10" i="2"/>
  <c r="L24" i="2"/>
  <c r="L47" i="2"/>
  <c r="L29" i="2"/>
  <c r="L33" i="2"/>
  <c r="L26" i="2"/>
  <c r="L4" i="2"/>
  <c r="L13" i="2"/>
  <c r="L3" i="2"/>
  <c r="L45" i="2"/>
  <c r="L7" i="2"/>
  <c r="L34" i="2"/>
  <c r="L35" i="2"/>
  <c r="L9" i="2"/>
  <c r="L6" i="2"/>
  <c r="L36" i="2"/>
  <c r="L31" i="2"/>
  <c r="L14" i="2"/>
  <c r="L40" i="2"/>
  <c r="L30" i="2"/>
  <c r="L39" i="2"/>
  <c r="L44" i="2"/>
</calcChain>
</file>

<file path=xl/sharedStrings.xml><?xml version="1.0" encoding="utf-8"?>
<sst xmlns="http://schemas.openxmlformats.org/spreadsheetml/2006/main" count="208" uniqueCount="116">
  <si>
    <t>准考证号</t>
  </si>
  <si>
    <t>姓名</t>
  </si>
  <si>
    <t>专业代码</t>
  </si>
  <si>
    <t>专业名称</t>
  </si>
  <si>
    <t>硕士点负责人签字：</t>
  </si>
  <si>
    <t>学院招生复试领导小组组长签字：                                  （学院盖章）</t>
  </si>
  <si>
    <t>学院：</t>
  </si>
  <si>
    <t>排名</t>
  </si>
  <si>
    <t xml:space="preserve">该专业复试总人数：   </t>
    <phoneticPr fontId="2" type="noConversion"/>
  </si>
  <si>
    <t>学习方式（全日制或非全日制）</t>
  </si>
  <si>
    <t>全日制</t>
    <phoneticPr fontId="2" type="noConversion"/>
  </si>
  <si>
    <t>复试成绩×40%</t>
    <phoneticPr fontId="2" type="noConversion"/>
  </si>
  <si>
    <t>药学</t>
    <phoneticPr fontId="2" type="noConversion"/>
  </si>
  <si>
    <t>综合素质和能力成绩（40）</t>
    <phoneticPr fontId="2" type="noConversion"/>
  </si>
  <si>
    <t>专业素质和能力成绩（50）</t>
    <phoneticPr fontId="2" type="noConversion"/>
  </si>
  <si>
    <t>外语口语听力成绩（10）</t>
    <phoneticPr fontId="2" type="noConversion"/>
  </si>
  <si>
    <t>复试成绩（100）</t>
    <phoneticPr fontId="2" type="noConversion"/>
  </si>
  <si>
    <t>药学院</t>
    <phoneticPr fontId="2" type="noConversion"/>
  </si>
  <si>
    <t>专业代码：        1055            专业名称：药学</t>
    <phoneticPr fontId="2" type="noConversion"/>
  </si>
  <si>
    <t>116462210002121</t>
  </si>
  <si>
    <t>105592210021936</t>
  </si>
  <si>
    <t>104222510907457</t>
  </si>
  <si>
    <t>101632000000705</t>
  </si>
  <si>
    <t>100232431110711</t>
  </si>
  <si>
    <t>106102100710295</t>
  </si>
  <si>
    <t>121212000002976</t>
  </si>
  <si>
    <t>103352000926082</t>
  </si>
  <si>
    <t>121212000001151</t>
  </si>
  <si>
    <t>106102100710019</t>
  </si>
  <si>
    <t>106352329030486</t>
  </si>
  <si>
    <t>100622000103455</t>
  </si>
  <si>
    <t>121212000002014</t>
  </si>
  <si>
    <t>105612200013375</t>
  </si>
  <si>
    <t>102862340814272</t>
  </si>
  <si>
    <t>100232211110284</t>
  </si>
  <si>
    <t>106102105510137</t>
  </si>
  <si>
    <t>104222510105221</t>
  </si>
  <si>
    <t>105592210002213</t>
  </si>
  <si>
    <t>106352329030606</t>
  </si>
  <si>
    <t>104222510907321</t>
  </si>
  <si>
    <t>105612200013336</t>
  </si>
  <si>
    <t>105612200013514</t>
  </si>
  <si>
    <t>107302121004499</t>
  </si>
  <si>
    <t>911012006000145</t>
  </si>
  <si>
    <t>103352000904741</t>
  </si>
  <si>
    <t>105612200013349</t>
  </si>
  <si>
    <t>105612200013467</t>
  </si>
  <si>
    <t>103352000900661</t>
  </si>
  <si>
    <t>104232341221376</t>
  </si>
  <si>
    <t>105612200013503</t>
  </si>
  <si>
    <t>101632000001811</t>
  </si>
  <si>
    <t>103662210001710</t>
  </si>
  <si>
    <t>102842213507255</t>
  </si>
  <si>
    <t>103662210001685</t>
  </si>
  <si>
    <t>104862306032870</t>
  </si>
  <si>
    <t>102842213019804</t>
  </si>
  <si>
    <t>106982370115722</t>
  </si>
  <si>
    <t>103842214201394</t>
  </si>
  <si>
    <t>105592210023687</t>
  </si>
  <si>
    <t>105332370602948</t>
  </si>
  <si>
    <t>101632000001426</t>
  </si>
  <si>
    <t>102842213018261</t>
  </si>
  <si>
    <t>102842213018259</t>
  </si>
  <si>
    <t>106102105510459</t>
  </si>
  <si>
    <t>105592210004602</t>
  </si>
  <si>
    <t>103842214401436</t>
  </si>
  <si>
    <t>林琳</t>
  </si>
  <si>
    <t>丁哲煜</t>
  </si>
  <si>
    <t>李红秀</t>
  </si>
  <si>
    <t>张亚召</t>
  </si>
  <si>
    <t>唐诗淇</t>
  </si>
  <si>
    <t>蒋彩虹</t>
  </si>
  <si>
    <t>曾维权</t>
  </si>
  <si>
    <t>倪子恒</t>
  </si>
  <si>
    <t>郑思婕</t>
  </si>
  <si>
    <t>吴让</t>
  </si>
  <si>
    <t>赵仁翔</t>
  </si>
  <si>
    <t>杨慧敏</t>
  </si>
  <si>
    <t>周佳伟</t>
  </si>
  <si>
    <t>李堂丽</t>
  </si>
  <si>
    <t>朱丽竹</t>
  </si>
  <si>
    <t>李化玲</t>
  </si>
  <si>
    <t>吴泽林</t>
  </si>
  <si>
    <t>杜勇锟</t>
  </si>
  <si>
    <t>卢柳欣</t>
  </si>
  <si>
    <t>罗璇</t>
  </si>
  <si>
    <t>刘颜惠</t>
  </si>
  <si>
    <t>朱梓睿</t>
  </si>
  <si>
    <t>庾丽华</t>
  </si>
  <si>
    <t>张娜娜</t>
  </si>
  <si>
    <t>王敏敏</t>
  </si>
  <si>
    <t>张梦娇</t>
  </si>
  <si>
    <t>廖婷婷</t>
  </si>
  <si>
    <t>贾彪</t>
  </si>
  <si>
    <t>王晨溪</t>
  </si>
  <si>
    <t>孙博文</t>
  </si>
  <si>
    <t>韦荣</t>
  </si>
  <si>
    <t>刘雨虹</t>
  </si>
  <si>
    <t>汪洋</t>
  </si>
  <si>
    <t>王林婷</t>
  </si>
  <si>
    <t>赵峰</t>
  </si>
  <si>
    <t>杨梦雨</t>
  </si>
  <si>
    <t>李晓轩</t>
  </si>
  <si>
    <t>白明霞</t>
  </si>
  <si>
    <t>许晓芸</t>
  </si>
  <si>
    <t>陈宁波</t>
  </si>
  <si>
    <t>孙晓羽</t>
  </si>
  <si>
    <t>谭育琼</t>
  </si>
  <si>
    <t>范瑞</t>
  </si>
  <si>
    <t>蔡娜</t>
  </si>
  <si>
    <t>雍彩玉</t>
  </si>
  <si>
    <t>文豪</t>
  </si>
  <si>
    <t>刘咏倩</t>
  </si>
  <si>
    <t>初试成绩</t>
    <phoneticPr fontId="2" type="noConversion"/>
  </si>
  <si>
    <t>初试成绩×60/500</t>
    <phoneticPr fontId="2" type="noConversion"/>
  </si>
  <si>
    <t>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</si>
</sst>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5" x14ac:knownFonts="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3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177" fontId="3" fillId="0" borderId="3" xfId="0" applyNumberFormat="1" applyFont="1" applyBorder="1" applyAlignment="1">
      <alignment horizontal="center" vertical="center" wrapText="1"/>
    </xf>
    <xf numFmtId="1" fontId="0" fillId="0" borderId="1" xfId="0" applyNumberFormat="1" applyBorder="1">
      <alignment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topLeftCell="A31" workbookViewId="0">
      <selection activeCell="K4" sqref="K4"/>
    </sheetView>
  </sheetViews>
  <sheetFormatPr defaultColWidth="9" defaultRowHeight="18" x14ac:dyDescent="0.2"/>
  <cols>
    <col min="1" max="1" width="16.625" style="1" customWidth="1"/>
    <col min="2" max="4" width="10.625" style="26" customWidth="1"/>
    <col min="5" max="5" width="6.25" style="26" customWidth="1"/>
    <col min="6" max="6" width="10.125" style="18" customWidth="1"/>
    <col min="7" max="7" width="14.375" style="22" hidden="1" customWidth="1"/>
    <col min="8" max="8" width="0.375" style="22" customWidth="1"/>
    <col min="9" max="9" width="0.25" style="22" customWidth="1"/>
    <col min="10" max="10" width="17.375" style="22" customWidth="1"/>
    <col min="11" max="11" width="14.375" style="22" customWidth="1"/>
    <col min="12" max="13" width="9" style="1"/>
    <col min="14" max="14" width="11.25" style="1" customWidth="1"/>
    <col min="15" max="23" width="9" style="5"/>
    <col min="24" max="16384" width="9" style="1"/>
  </cols>
  <sheetData>
    <row r="1" spans="1:23" s="5" customFormat="1" ht="42" customHeight="1" x14ac:dyDescent="0.2">
      <c r="A1" s="6" t="s">
        <v>6</v>
      </c>
      <c r="B1" s="24" t="s">
        <v>17</v>
      </c>
      <c r="C1" s="24"/>
      <c r="D1" s="24"/>
      <c r="E1" s="24"/>
      <c r="F1" s="13"/>
      <c r="G1" s="19" t="s">
        <v>18</v>
      </c>
      <c r="H1" s="19"/>
      <c r="I1" s="19"/>
      <c r="J1" s="28" t="s">
        <v>8</v>
      </c>
      <c r="K1" s="19">
        <v>84</v>
      </c>
      <c r="L1" s="7"/>
      <c r="M1" s="7"/>
      <c r="N1" s="7"/>
    </row>
    <row r="2" spans="1:23" s="10" customFormat="1" ht="50.25" customHeight="1" x14ac:dyDescent="0.2">
      <c r="A2" s="4" t="s">
        <v>0</v>
      </c>
      <c r="B2" s="25" t="s">
        <v>1</v>
      </c>
      <c r="C2" s="8" t="s">
        <v>2</v>
      </c>
      <c r="D2" s="8" t="s">
        <v>3</v>
      </c>
      <c r="E2" s="25" t="s">
        <v>113</v>
      </c>
      <c r="F2" s="14" t="s">
        <v>114</v>
      </c>
      <c r="G2" s="20" t="s">
        <v>13</v>
      </c>
      <c r="H2" s="20" t="s">
        <v>14</v>
      </c>
      <c r="I2" s="20" t="s">
        <v>15</v>
      </c>
      <c r="J2" s="20" t="s">
        <v>16</v>
      </c>
      <c r="K2" s="20" t="s">
        <v>11</v>
      </c>
      <c r="L2" s="8" t="s">
        <v>115</v>
      </c>
      <c r="M2" s="8" t="s">
        <v>7</v>
      </c>
      <c r="N2" s="9" t="s">
        <v>9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ht="27.75" customHeight="1" x14ac:dyDescent="0.2">
      <c r="A3" s="29" t="s">
        <v>39</v>
      </c>
      <c r="B3" s="29" t="s">
        <v>86</v>
      </c>
      <c r="C3" s="3">
        <v>105500</v>
      </c>
      <c r="D3" s="12" t="s">
        <v>12</v>
      </c>
      <c r="E3" s="29">
        <v>383</v>
      </c>
      <c r="F3" s="15">
        <f t="shared" ref="F3:F34" si="0">E3*0.12</f>
        <v>45.96</v>
      </c>
      <c r="G3" s="21">
        <v>36</v>
      </c>
      <c r="H3" s="21">
        <v>45</v>
      </c>
      <c r="I3" s="21">
        <v>8</v>
      </c>
      <c r="J3" s="21">
        <f t="shared" ref="J3:J34" si="1">G3+H3+I3</f>
        <v>89</v>
      </c>
      <c r="K3" s="21">
        <f t="shared" ref="K3:K34" si="2">J3*0.4</f>
        <v>35.6</v>
      </c>
      <c r="L3" s="16">
        <f t="shared" ref="L3:L34" si="3">F3+K3</f>
        <v>81.56</v>
      </c>
      <c r="M3" s="3">
        <v>1</v>
      </c>
      <c r="N3" s="12" t="s">
        <v>10</v>
      </c>
    </row>
    <row r="4" spans="1:23" ht="27.75" customHeight="1" x14ac:dyDescent="0.2">
      <c r="A4" s="29" t="s">
        <v>51</v>
      </c>
      <c r="B4" s="29" t="s">
        <v>98</v>
      </c>
      <c r="C4" s="3">
        <v>105500</v>
      </c>
      <c r="D4" s="12" t="s">
        <v>12</v>
      </c>
      <c r="E4" s="29">
        <v>352</v>
      </c>
      <c r="F4" s="15">
        <f t="shared" si="0"/>
        <v>42.239999999999995</v>
      </c>
      <c r="G4" s="30">
        <v>38</v>
      </c>
      <c r="H4" s="30">
        <v>49</v>
      </c>
      <c r="I4" s="30">
        <v>9</v>
      </c>
      <c r="J4" s="21">
        <f t="shared" si="1"/>
        <v>96</v>
      </c>
      <c r="K4" s="21">
        <f t="shared" si="2"/>
        <v>38.400000000000006</v>
      </c>
      <c r="L4" s="16">
        <f t="shared" si="3"/>
        <v>80.64</v>
      </c>
      <c r="M4" s="3">
        <v>2</v>
      </c>
      <c r="N4" s="12" t="s">
        <v>10</v>
      </c>
    </row>
    <row r="5" spans="1:23" ht="27.75" customHeight="1" x14ac:dyDescent="0.2">
      <c r="A5" s="29" t="s">
        <v>53</v>
      </c>
      <c r="B5" s="29" t="s">
        <v>100</v>
      </c>
      <c r="C5" s="3">
        <v>105500</v>
      </c>
      <c r="D5" s="12" t="s">
        <v>12</v>
      </c>
      <c r="E5" s="29">
        <v>360</v>
      </c>
      <c r="F5" s="15">
        <f t="shared" si="0"/>
        <v>43.199999999999996</v>
      </c>
      <c r="G5" s="30">
        <v>38</v>
      </c>
      <c r="H5" s="30">
        <v>46</v>
      </c>
      <c r="I5" s="30">
        <v>8</v>
      </c>
      <c r="J5" s="21">
        <f t="shared" si="1"/>
        <v>92</v>
      </c>
      <c r="K5" s="21">
        <f t="shared" si="2"/>
        <v>36.800000000000004</v>
      </c>
      <c r="L5" s="16">
        <f t="shared" si="3"/>
        <v>80</v>
      </c>
      <c r="M5" s="3">
        <v>3</v>
      </c>
      <c r="N5" s="12" t="s">
        <v>10</v>
      </c>
    </row>
    <row r="6" spans="1:23" ht="27.75" customHeight="1" x14ac:dyDescent="0.2">
      <c r="A6" s="29" t="s">
        <v>21</v>
      </c>
      <c r="B6" s="29" t="s">
        <v>68</v>
      </c>
      <c r="C6" s="3">
        <v>105500</v>
      </c>
      <c r="D6" s="12" t="s">
        <v>12</v>
      </c>
      <c r="E6" s="29">
        <v>346</v>
      </c>
      <c r="F6" s="15">
        <f t="shared" si="0"/>
        <v>41.519999999999996</v>
      </c>
      <c r="G6" s="21">
        <v>38</v>
      </c>
      <c r="H6" s="21">
        <v>48</v>
      </c>
      <c r="I6" s="21">
        <v>9</v>
      </c>
      <c r="J6" s="21">
        <f t="shared" si="1"/>
        <v>95</v>
      </c>
      <c r="K6" s="21">
        <f t="shared" si="2"/>
        <v>38</v>
      </c>
      <c r="L6" s="16">
        <f t="shared" si="3"/>
        <v>79.52</v>
      </c>
      <c r="M6" s="3">
        <v>4</v>
      </c>
      <c r="N6" s="12" t="s">
        <v>10</v>
      </c>
    </row>
    <row r="7" spans="1:23" ht="27.75" customHeight="1" x14ac:dyDescent="0.2">
      <c r="A7" s="29" t="s">
        <v>58</v>
      </c>
      <c r="B7" s="29" t="s">
        <v>105</v>
      </c>
      <c r="C7" s="3">
        <v>105500</v>
      </c>
      <c r="D7" s="12" t="s">
        <v>12</v>
      </c>
      <c r="E7" s="29">
        <v>351</v>
      </c>
      <c r="F7" s="15">
        <f t="shared" si="0"/>
        <v>42.12</v>
      </c>
      <c r="G7" s="30">
        <v>37</v>
      </c>
      <c r="H7" s="30">
        <v>48</v>
      </c>
      <c r="I7" s="30">
        <v>8</v>
      </c>
      <c r="J7" s="21">
        <f t="shared" si="1"/>
        <v>93</v>
      </c>
      <c r="K7" s="21">
        <f t="shared" si="2"/>
        <v>37.200000000000003</v>
      </c>
      <c r="L7" s="16">
        <f t="shared" si="3"/>
        <v>79.319999999999993</v>
      </c>
      <c r="M7" s="3">
        <v>5</v>
      </c>
      <c r="N7" s="12" t="s">
        <v>10</v>
      </c>
    </row>
    <row r="8" spans="1:23" ht="27.75" customHeight="1" x14ac:dyDescent="0.2">
      <c r="A8" s="29" t="s">
        <v>27</v>
      </c>
      <c r="B8" s="29" t="s">
        <v>74</v>
      </c>
      <c r="C8" s="3">
        <v>105500</v>
      </c>
      <c r="D8" s="12" t="s">
        <v>12</v>
      </c>
      <c r="E8" s="29">
        <v>340</v>
      </c>
      <c r="F8" s="15">
        <f t="shared" si="0"/>
        <v>40.799999999999997</v>
      </c>
      <c r="G8" s="21">
        <v>37</v>
      </c>
      <c r="H8" s="21">
        <v>49</v>
      </c>
      <c r="I8" s="21">
        <v>9</v>
      </c>
      <c r="J8" s="21">
        <f t="shared" si="1"/>
        <v>95</v>
      </c>
      <c r="K8" s="21">
        <f t="shared" si="2"/>
        <v>38</v>
      </c>
      <c r="L8" s="16">
        <f t="shared" si="3"/>
        <v>78.8</v>
      </c>
      <c r="M8" s="3">
        <v>6</v>
      </c>
      <c r="N8" s="12" t="s">
        <v>10</v>
      </c>
    </row>
    <row r="9" spans="1:23" ht="27.75" customHeight="1" x14ac:dyDescent="0.2">
      <c r="A9" s="29" t="s">
        <v>56</v>
      </c>
      <c r="B9" s="29" t="s">
        <v>103</v>
      </c>
      <c r="C9" s="3">
        <v>105500</v>
      </c>
      <c r="D9" s="12" t="s">
        <v>12</v>
      </c>
      <c r="E9" s="29">
        <v>362</v>
      </c>
      <c r="F9" s="15">
        <f t="shared" si="0"/>
        <v>43.44</v>
      </c>
      <c r="G9" s="30">
        <v>35</v>
      </c>
      <c r="H9" s="30">
        <v>44</v>
      </c>
      <c r="I9" s="30">
        <v>8</v>
      </c>
      <c r="J9" s="21">
        <f t="shared" si="1"/>
        <v>87</v>
      </c>
      <c r="K9" s="21">
        <f t="shared" si="2"/>
        <v>34.800000000000004</v>
      </c>
      <c r="L9" s="16">
        <f t="shared" si="3"/>
        <v>78.240000000000009</v>
      </c>
      <c r="M9" s="3">
        <v>7</v>
      </c>
      <c r="N9" s="12" t="s">
        <v>10</v>
      </c>
    </row>
    <row r="10" spans="1:23" ht="27.75" customHeight="1" x14ac:dyDescent="0.2">
      <c r="A10" s="29" t="s">
        <v>46</v>
      </c>
      <c r="B10" s="29" t="s">
        <v>93</v>
      </c>
      <c r="C10" s="3">
        <v>105500</v>
      </c>
      <c r="D10" s="12" t="s">
        <v>12</v>
      </c>
      <c r="E10" s="29">
        <v>338</v>
      </c>
      <c r="F10" s="15">
        <f t="shared" si="0"/>
        <v>40.559999999999995</v>
      </c>
      <c r="G10" s="21">
        <v>37</v>
      </c>
      <c r="H10" s="21">
        <v>48</v>
      </c>
      <c r="I10" s="21">
        <v>9</v>
      </c>
      <c r="J10" s="21">
        <f t="shared" si="1"/>
        <v>94</v>
      </c>
      <c r="K10" s="21">
        <f t="shared" si="2"/>
        <v>37.6</v>
      </c>
      <c r="L10" s="16">
        <f t="shared" si="3"/>
        <v>78.16</v>
      </c>
      <c r="M10" s="3">
        <v>8</v>
      </c>
      <c r="N10" s="12" t="s">
        <v>10</v>
      </c>
    </row>
    <row r="11" spans="1:23" ht="27.75" customHeight="1" x14ac:dyDescent="0.2">
      <c r="A11" s="29" t="s">
        <v>49</v>
      </c>
      <c r="B11" s="29" t="s">
        <v>96</v>
      </c>
      <c r="C11" s="3">
        <v>105500</v>
      </c>
      <c r="D11" s="12" t="s">
        <v>12</v>
      </c>
      <c r="E11" s="29">
        <v>343</v>
      </c>
      <c r="F11" s="15">
        <f t="shared" si="0"/>
        <v>41.16</v>
      </c>
      <c r="G11" s="21">
        <v>37</v>
      </c>
      <c r="H11" s="21">
        <v>47</v>
      </c>
      <c r="I11" s="21">
        <v>8</v>
      </c>
      <c r="J11" s="21">
        <f t="shared" si="1"/>
        <v>92</v>
      </c>
      <c r="K11" s="21">
        <f t="shared" si="2"/>
        <v>36.800000000000004</v>
      </c>
      <c r="L11" s="16">
        <f t="shared" si="3"/>
        <v>77.960000000000008</v>
      </c>
      <c r="M11" s="3">
        <v>9</v>
      </c>
      <c r="N11" s="12" t="s">
        <v>10</v>
      </c>
    </row>
    <row r="12" spans="1:23" ht="27.75" customHeight="1" x14ac:dyDescent="0.2">
      <c r="A12" s="29" t="s">
        <v>25</v>
      </c>
      <c r="B12" s="29" t="s">
        <v>72</v>
      </c>
      <c r="C12" s="3">
        <v>105500</v>
      </c>
      <c r="D12" s="12" t="s">
        <v>12</v>
      </c>
      <c r="E12" s="29">
        <v>346</v>
      </c>
      <c r="F12" s="15">
        <f t="shared" si="0"/>
        <v>41.519999999999996</v>
      </c>
      <c r="G12" s="21">
        <v>36</v>
      </c>
      <c r="H12" s="21">
        <v>45</v>
      </c>
      <c r="I12" s="21">
        <v>9</v>
      </c>
      <c r="J12" s="21">
        <f t="shared" si="1"/>
        <v>90</v>
      </c>
      <c r="K12" s="21">
        <f t="shared" si="2"/>
        <v>36</v>
      </c>
      <c r="L12" s="16">
        <f t="shared" si="3"/>
        <v>77.52</v>
      </c>
      <c r="M12" s="3">
        <v>10</v>
      </c>
      <c r="N12" s="12" t="s">
        <v>10</v>
      </c>
    </row>
    <row r="13" spans="1:23" ht="27.75" customHeight="1" x14ac:dyDescent="0.2">
      <c r="A13" s="29" t="s">
        <v>36</v>
      </c>
      <c r="B13" s="29" t="s">
        <v>83</v>
      </c>
      <c r="C13" s="3">
        <v>105500</v>
      </c>
      <c r="D13" s="12" t="s">
        <v>12</v>
      </c>
      <c r="E13" s="29">
        <v>345</v>
      </c>
      <c r="F13" s="15">
        <f t="shared" si="0"/>
        <v>41.4</v>
      </c>
      <c r="G13" s="21">
        <v>35</v>
      </c>
      <c r="H13" s="21">
        <v>46</v>
      </c>
      <c r="I13" s="21">
        <v>9</v>
      </c>
      <c r="J13" s="21">
        <f t="shared" si="1"/>
        <v>90</v>
      </c>
      <c r="K13" s="21">
        <f t="shared" si="2"/>
        <v>36</v>
      </c>
      <c r="L13" s="16">
        <f t="shared" si="3"/>
        <v>77.400000000000006</v>
      </c>
      <c r="M13" s="3">
        <v>11</v>
      </c>
      <c r="N13" s="12" t="s">
        <v>10</v>
      </c>
    </row>
    <row r="14" spans="1:23" ht="27.75" customHeight="1" x14ac:dyDescent="0.2">
      <c r="A14" s="29" t="s">
        <v>23</v>
      </c>
      <c r="B14" s="29" t="s">
        <v>70</v>
      </c>
      <c r="C14" s="3">
        <v>105500</v>
      </c>
      <c r="D14" s="12" t="s">
        <v>12</v>
      </c>
      <c r="E14" s="29">
        <v>330</v>
      </c>
      <c r="F14" s="15">
        <f t="shared" si="0"/>
        <v>39.6</v>
      </c>
      <c r="G14" s="21">
        <v>37</v>
      </c>
      <c r="H14" s="21">
        <v>48</v>
      </c>
      <c r="I14" s="21">
        <v>9</v>
      </c>
      <c r="J14" s="21">
        <f t="shared" si="1"/>
        <v>94</v>
      </c>
      <c r="K14" s="21">
        <f t="shared" si="2"/>
        <v>37.6</v>
      </c>
      <c r="L14" s="16">
        <f t="shared" si="3"/>
        <v>77.2</v>
      </c>
      <c r="M14" s="3">
        <v>12</v>
      </c>
      <c r="N14" s="12" t="s">
        <v>10</v>
      </c>
    </row>
    <row r="15" spans="1:23" ht="27.75" customHeight="1" x14ac:dyDescent="0.2">
      <c r="A15" s="29" t="s">
        <v>30</v>
      </c>
      <c r="B15" s="29" t="s">
        <v>77</v>
      </c>
      <c r="C15" s="3">
        <v>105500</v>
      </c>
      <c r="D15" s="12" t="s">
        <v>12</v>
      </c>
      <c r="E15" s="29">
        <v>319</v>
      </c>
      <c r="F15" s="15">
        <f t="shared" si="0"/>
        <v>38.28</v>
      </c>
      <c r="G15" s="21">
        <v>38</v>
      </c>
      <c r="H15" s="21">
        <v>49</v>
      </c>
      <c r="I15" s="21">
        <v>9</v>
      </c>
      <c r="J15" s="21">
        <f t="shared" si="1"/>
        <v>96</v>
      </c>
      <c r="K15" s="21">
        <f t="shared" si="2"/>
        <v>38.400000000000006</v>
      </c>
      <c r="L15" s="16">
        <f t="shared" si="3"/>
        <v>76.680000000000007</v>
      </c>
      <c r="M15" s="3">
        <v>13</v>
      </c>
      <c r="N15" s="12" t="s">
        <v>10</v>
      </c>
    </row>
    <row r="16" spans="1:23" ht="27.75" customHeight="1" x14ac:dyDescent="0.2">
      <c r="A16" s="29" t="s">
        <v>61</v>
      </c>
      <c r="B16" s="29" t="s">
        <v>108</v>
      </c>
      <c r="C16" s="3">
        <v>105500</v>
      </c>
      <c r="D16" s="12" t="s">
        <v>12</v>
      </c>
      <c r="E16" s="29">
        <v>334</v>
      </c>
      <c r="F16" s="15">
        <f t="shared" si="0"/>
        <v>40.08</v>
      </c>
      <c r="G16" s="30">
        <v>36</v>
      </c>
      <c r="H16" s="30">
        <v>47</v>
      </c>
      <c r="I16" s="30">
        <v>8</v>
      </c>
      <c r="J16" s="21">
        <f t="shared" si="1"/>
        <v>91</v>
      </c>
      <c r="K16" s="21">
        <f t="shared" si="2"/>
        <v>36.4</v>
      </c>
      <c r="L16" s="16">
        <f t="shared" si="3"/>
        <v>76.47999999999999</v>
      </c>
      <c r="M16" s="3">
        <v>14</v>
      </c>
      <c r="N16" s="12" t="s">
        <v>10</v>
      </c>
    </row>
    <row r="17" spans="1:14" ht="27.75" customHeight="1" x14ac:dyDescent="0.2">
      <c r="A17" s="29" t="s">
        <v>52</v>
      </c>
      <c r="B17" s="29" t="s">
        <v>99</v>
      </c>
      <c r="C17" s="3">
        <v>105500</v>
      </c>
      <c r="D17" s="12" t="s">
        <v>12</v>
      </c>
      <c r="E17" s="29">
        <v>333</v>
      </c>
      <c r="F17" s="15">
        <f t="shared" si="0"/>
        <v>39.96</v>
      </c>
      <c r="G17" s="30">
        <v>37</v>
      </c>
      <c r="H17" s="30">
        <v>46</v>
      </c>
      <c r="I17" s="30">
        <v>8</v>
      </c>
      <c r="J17" s="21">
        <f t="shared" si="1"/>
        <v>91</v>
      </c>
      <c r="K17" s="21">
        <f t="shared" si="2"/>
        <v>36.4</v>
      </c>
      <c r="L17" s="16">
        <f t="shared" si="3"/>
        <v>76.36</v>
      </c>
      <c r="M17" s="3">
        <v>15</v>
      </c>
      <c r="N17" s="12" t="s">
        <v>10</v>
      </c>
    </row>
    <row r="18" spans="1:14" ht="27.75" customHeight="1" x14ac:dyDescent="0.2">
      <c r="A18" s="29" t="s">
        <v>44</v>
      </c>
      <c r="B18" s="29" t="s">
        <v>91</v>
      </c>
      <c r="C18" s="3">
        <v>105500</v>
      </c>
      <c r="D18" s="12" t="s">
        <v>12</v>
      </c>
      <c r="E18" s="29">
        <v>331</v>
      </c>
      <c r="F18" s="15">
        <f t="shared" si="0"/>
        <v>39.72</v>
      </c>
      <c r="G18" s="21">
        <v>37</v>
      </c>
      <c r="H18" s="21">
        <v>44</v>
      </c>
      <c r="I18" s="21">
        <v>8</v>
      </c>
      <c r="J18" s="21">
        <f t="shared" si="1"/>
        <v>89</v>
      </c>
      <c r="K18" s="21">
        <f t="shared" si="2"/>
        <v>35.6</v>
      </c>
      <c r="L18" s="16">
        <f t="shared" si="3"/>
        <v>75.319999999999993</v>
      </c>
      <c r="M18" s="3">
        <v>16</v>
      </c>
      <c r="N18" s="12" t="s">
        <v>10</v>
      </c>
    </row>
    <row r="19" spans="1:14" ht="27.75" customHeight="1" x14ac:dyDescent="0.2">
      <c r="A19" s="29" t="s">
        <v>54</v>
      </c>
      <c r="B19" s="29" t="s">
        <v>101</v>
      </c>
      <c r="C19" s="3">
        <v>105500</v>
      </c>
      <c r="D19" s="12" t="s">
        <v>12</v>
      </c>
      <c r="E19" s="29">
        <v>355</v>
      </c>
      <c r="F19" s="15">
        <f t="shared" si="0"/>
        <v>42.6</v>
      </c>
      <c r="G19" s="21">
        <v>34</v>
      </c>
      <c r="H19" s="21">
        <v>40</v>
      </c>
      <c r="I19" s="21">
        <v>7</v>
      </c>
      <c r="J19" s="21">
        <f t="shared" si="1"/>
        <v>81</v>
      </c>
      <c r="K19" s="21">
        <f t="shared" si="2"/>
        <v>32.4</v>
      </c>
      <c r="L19" s="16">
        <f t="shared" si="3"/>
        <v>75</v>
      </c>
      <c r="M19" s="3">
        <v>17</v>
      </c>
      <c r="N19" s="12" t="s">
        <v>10</v>
      </c>
    </row>
    <row r="20" spans="1:14" ht="27.75" customHeight="1" x14ac:dyDescent="0.2">
      <c r="A20" s="29" t="s">
        <v>43</v>
      </c>
      <c r="B20" s="29" t="s">
        <v>90</v>
      </c>
      <c r="C20" s="3">
        <v>105500</v>
      </c>
      <c r="D20" s="12" t="s">
        <v>12</v>
      </c>
      <c r="E20" s="29">
        <v>337</v>
      </c>
      <c r="F20" s="15">
        <f t="shared" si="0"/>
        <v>40.44</v>
      </c>
      <c r="G20" s="21">
        <v>36</v>
      </c>
      <c r="H20" s="21">
        <v>43</v>
      </c>
      <c r="I20" s="21">
        <v>7</v>
      </c>
      <c r="J20" s="21">
        <f t="shared" si="1"/>
        <v>86</v>
      </c>
      <c r="K20" s="21">
        <f t="shared" si="2"/>
        <v>34.4</v>
      </c>
      <c r="L20" s="16">
        <f t="shared" si="3"/>
        <v>74.84</v>
      </c>
      <c r="M20" s="3">
        <v>18</v>
      </c>
      <c r="N20" s="12" t="s">
        <v>10</v>
      </c>
    </row>
    <row r="21" spans="1:14" ht="27.75" customHeight="1" x14ac:dyDescent="0.2">
      <c r="A21" s="29" t="s">
        <v>50</v>
      </c>
      <c r="B21" s="29" t="s">
        <v>97</v>
      </c>
      <c r="C21" s="3">
        <v>105500</v>
      </c>
      <c r="D21" s="12" t="s">
        <v>12</v>
      </c>
      <c r="E21" s="29">
        <v>347</v>
      </c>
      <c r="F21" s="15">
        <f t="shared" si="0"/>
        <v>41.64</v>
      </c>
      <c r="G21" s="21">
        <v>35</v>
      </c>
      <c r="H21" s="21">
        <v>41</v>
      </c>
      <c r="I21" s="21">
        <v>7</v>
      </c>
      <c r="J21" s="21">
        <f t="shared" si="1"/>
        <v>83</v>
      </c>
      <c r="K21" s="21">
        <f t="shared" si="2"/>
        <v>33.200000000000003</v>
      </c>
      <c r="L21" s="16">
        <f t="shared" si="3"/>
        <v>74.84</v>
      </c>
      <c r="M21" s="3">
        <v>19</v>
      </c>
      <c r="N21" s="12" t="s">
        <v>10</v>
      </c>
    </row>
    <row r="22" spans="1:14" ht="27.75" customHeight="1" x14ac:dyDescent="0.2">
      <c r="A22" s="29" t="s">
        <v>28</v>
      </c>
      <c r="B22" s="29" t="s">
        <v>75</v>
      </c>
      <c r="C22" s="3">
        <v>105500</v>
      </c>
      <c r="D22" s="12" t="s">
        <v>12</v>
      </c>
      <c r="E22" s="29">
        <v>346</v>
      </c>
      <c r="F22" s="15">
        <f t="shared" si="0"/>
        <v>41.519999999999996</v>
      </c>
      <c r="G22" s="21">
        <v>35</v>
      </c>
      <c r="H22" s="21">
        <v>42</v>
      </c>
      <c r="I22" s="21">
        <v>6</v>
      </c>
      <c r="J22" s="21">
        <f t="shared" si="1"/>
        <v>83</v>
      </c>
      <c r="K22" s="21">
        <f t="shared" si="2"/>
        <v>33.200000000000003</v>
      </c>
      <c r="L22" s="16">
        <f t="shared" si="3"/>
        <v>74.72</v>
      </c>
      <c r="M22" s="3">
        <v>20</v>
      </c>
      <c r="N22" s="12" t="s">
        <v>10</v>
      </c>
    </row>
    <row r="23" spans="1:14" ht="27.75" customHeight="1" x14ac:dyDescent="0.2">
      <c r="A23" s="29" t="s">
        <v>38</v>
      </c>
      <c r="B23" s="29" t="s">
        <v>85</v>
      </c>
      <c r="C23" s="3">
        <v>105500</v>
      </c>
      <c r="D23" s="12" t="s">
        <v>12</v>
      </c>
      <c r="E23" s="29">
        <v>328</v>
      </c>
      <c r="F23" s="15">
        <f t="shared" si="0"/>
        <v>39.36</v>
      </c>
      <c r="G23" s="21">
        <v>34</v>
      </c>
      <c r="H23" s="21">
        <v>46</v>
      </c>
      <c r="I23" s="21">
        <v>8</v>
      </c>
      <c r="J23" s="21">
        <f t="shared" si="1"/>
        <v>88</v>
      </c>
      <c r="K23" s="21">
        <f t="shared" si="2"/>
        <v>35.200000000000003</v>
      </c>
      <c r="L23" s="16">
        <f t="shared" si="3"/>
        <v>74.56</v>
      </c>
      <c r="M23" s="3">
        <v>21</v>
      </c>
      <c r="N23" s="12" t="s">
        <v>10</v>
      </c>
    </row>
    <row r="24" spans="1:14" ht="27.75" customHeight="1" x14ac:dyDescent="0.2">
      <c r="A24" s="29" t="s">
        <v>37</v>
      </c>
      <c r="B24" s="29" t="s">
        <v>84</v>
      </c>
      <c r="C24" s="3">
        <v>105500</v>
      </c>
      <c r="D24" s="12" t="s">
        <v>12</v>
      </c>
      <c r="E24" s="29">
        <v>345</v>
      </c>
      <c r="F24" s="15">
        <f t="shared" si="0"/>
        <v>41.4</v>
      </c>
      <c r="G24" s="21">
        <v>34</v>
      </c>
      <c r="H24" s="21">
        <v>41</v>
      </c>
      <c r="I24" s="21">
        <v>7</v>
      </c>
      <c r="J24" s="21">
        <f t="shared" si="1"/>
        <v>82</v>
      </c>
      <c r="K24" s="21">
        <f t="shared" si="2"/>
        <v>32.800000000000004</v>
      </c>
      <c r="L24" s="16">
        <f t="shared" si="3"/>
        <v>74.2</v>
      </c>
      <c r="M24" s="3">
        <v>22</v>
      </c>
      <c r="N24" s="12" t="s">
        <v>10</v>
      </c>
    </row>
    <row r="25" spans="1:14" ht="27.75" customHeight="1" x14ac:dyDescent="0.2">
      <c r="A25" s="29" t="s">
        <v>41</v>
      </c>
      <c r="B25" s="29" t="s">
        <v>88</v>
      </c>
      <c r="C25" s="3">
        <v>105500</v>
      </c>
      <c r="D25" s="12" t="s">
        <v>12</v>
      </c>
      <c r="E25" s="29">
        <v>355</v>
      </c>
      <c r="F25" s="15">
        <f t="shared" si="0"/>
        <v>42.6</v>
      </c>
      <c r="G25" s="21">
        <v>32</v>
      </c>
      <c r="H25" s="21">
        <v>39</v>
      </c>
      <c r="I25" s="21">
        <v>7</v>
      </c>
      <c r="J25" s="21">
        <f t="shared" si="1"/>
        <v>78</v>
      </c>
      <c r="K25" s="21">
        <f t="shared" si="2"/>
        <v>31.200000000000003</v>
      </c>
      <c r="L25" s="16">
        <f t="shared" si="3"/>
        <v>73.800000000000011</v>
      </c>
      <c r="M25" s="3">
        <v>23</v>
      </c>
      <c r="N25" s="12" t="s">
        <v>10</v>
      </c>
    </row>
    <row r="26" spans="1:14" ht="27.75" customHeight="1" x14ac:dyDescent="0.2">
      <c r="A26" s="29" t="s">
        <v>20</v>
      </c>
      <c r="B26" s="29" t="s">
        <v>67</v>
      </c>
      <c r="C26" s="3">
        <v>105500</v>
      </c>
      <c r="D26" s="12" t="s">
        <v>12</v>
      </c>
      <c r="E26" s="29">
        <v>348</v>
      </c>
      <c r="F26" s="15">
        <f t="shared" si="0"/>
        <v>41.76</v>
      </c>
      <c r="G26" s="21">
        <v>33</v>
      </c>
      <c r="H26" s="21">
        <v>40</v>
      </c>
      <c r="I26" s="21">
        <v>7</v>
      </c>
      <c r="J26" s="21">
        <f t="shared" si="1"/>
        <v>80</v>
      </c>
      <c r="K26" s="21">
        <f t="shared" si="2"/>
        <v>32</v>
      </c>
      <c r="L26" s="16">
        <f t="shared" si="3"/>
        <v>73.759999999999991</v>
      </c>
      <c r="M26" s="3">
        <v>24</v>
      </c>
      <c r="N26" s="12" t="s">
        <v>10</v>
      </c>
    </row>
    <row r="27" spans="1:14" ht="27.75" customHeight="1" x14ac:dyDescent="0.2">
      <c r="A27" s="29" t="s">
        <v>35</v>
      </c>
      <c r="B27" s="29" t="s">
        <v>82</v>
      </c>
      <c r="C27" s="3">
        <v>105500</v>
      </c>
      <c r="D27" s="12" t="s">
        <v>12</v>
      </c>
      <c r="E27" s="29">
        <v>324</v>
      </c>
      <c r="F27" s="15">
        <f t="shared" si="0"/>
        <v>38.879999999999995</v>
      </c>
      <c r="G27" s="21">
        <v>36</v>
      </c>
      <c r="H27" s="21">
        <v>45</v>
      </c>
      <c r="I27" s="21">
        <v>6</v>
      </c>
      <c r="J27" s="21">
        <f t="shared" si="1"/>
        <v>87</v>
      </c>
      <c r="K27" s="21">
        <f t="shared" si="2"/>
        <v>34.800000000000004</v>
      </c>
      <c r="L27" s="16">
        <f t="shared" si="3"/>
        <v>73.680000000000007</v>
      </c>
      <c r="M27" s="3">
        <v>25</v>
      </c>
      <c r="N27" s="12" t="s">
        <v>10</v>
      </c>
    </row>
    <row r="28" spans="1:14" ht="27.75" customHeight="1" x14ac:dyDescent="0.2">
      <c r="A28" s="29" t="s">
        <v>24</v>
      </c>
      <c r="B28" s="29" t="s">
        <v>71</v>
      </c>
      <c r="C28" s="3">
        <v>105500</v>
      </c>
      <c r="D28" s="12" t="s">
        <v>12</v>
      </c>
      <c r="E28" s="29">
        <v>330</v>
      </c>
      <c r="F28" s="15">
        <f t="shared" si="0"/>
        <v>39.6</v>
      </c>
      <c r="G28" s="21">
        <v>35</v>
      </c>
      <c r="H28" s="21">
        <v>42</v>
      </c>
      <c r="I28" s="21">
        <v>8</v>
      </c>
      <c r="J28" s="21">
        <f t="shared" si="1"/>
        <v>85</v>
      </c>
      <c r="K28" s="21">
        <f t="shared" si="2"/>
        <v>34</v>
      </c>
      <c r="L28" s="16">
        <f t="shared" si="3"/>
        <v>73.599999999999994</v>
      </c>
      <c r="M28" s="3">
        <v>26</v>
      </c>
      <c r="N28" s="12" t="s">
        <v>10</v>
      </c>
    </row>
    <row r="29" spans="1:14" ht="27.75" customHeight="1" x14ac:dyDescent="0.2">
      <c r="A29" s="29" t="s">
        <v>45</v>
      </c>
      <c r="B29" s="29" t="s">
        <v>92</v>
      </c>
      <c r="C29" s="3">
        <v>105500</v>
      </c>
      <c r="D29" s="12" t="s">
        <v>12</v>
      </c>
      <c r="E29" s="29">
        <v>341</v>
      </c>
      <c r="F29" s="15">
        <f t="shared" si="0"/>
        <v>40.92</v>
      </c>
      <c r="G29" s="21">
        <v>31</v>
      </c>
      <c r="H29" s="21">
        <v>41</v>
      </c>
      <c r="I29" s="21">
        <v>7</v>
      </c>
      <c r="J29" s="21">
        <f t="shared" si="1"/>
        <v>79</v>
      </c>
      <c r="K29" s="21">
        <f t="shared" si="2"/>
        <v>31.6</v>
      </c>
      <c r="L29" s="16">
        <f t="shared" si="3"/>
        <v>72.52000000000001</v>
      </c>
      <c r="M29" s="3">
        <v>27</v>
      </c>
      <c r="N29" s="12" t="s">
        <v>10</v>
      </c>
    </row>
    <row r="30" spans="1:14" ht="27.75" customHeight="1" x14ac:dyDescent="0.2">
      <c r="A30" s="29" t="s">
        <v>42</v>
      </c>
      <c r="B30" s="29" t="s">
        <v>89</v>
      </c>
      <c r="C30" s="3">
        <v>105500</v>
      </c>
      <c r="D30" s="12" t="s">
        <v>12</v>
      </c>
      <c r="E30" s="29">
        <v>336</v>
      </c>
      <c r="F30" s="15">
        <f t="shared" si="0"/>
        <v>40.32</v>
      </c>
      <c r="G30" s="21">
        <v>32</v>
      </c>
      <c r="H30" s="21">
        <v>41</v>
      </c>
      <c r="I30" s="21">
        <v>7</v>
      </c>
      <c r="J30" s="21">
        <f t="shared" si="1"/>
        <v>80</v>
      </c>
      <c r="K30" s="21">
        <f t="shared" si="2"/>
        <v>32</v>
      </c>
      <c r="L30" s="16">
        <f t="shared" si="3"/>
        <v>72.319999999999993</v>
      </c>
      <c r="M30" s="3">
        <v>28</v>
      </c>
      <c r="N30" s="12" t="s">
        <v>10</v>
      </c>
    </row>
    <row r="31" spans="1:14" ht="27.75" customHeight="1" x14ac:dyDescent="0.2">
      <c r="A31" s="29" t="s">
        <v>29</v>
      </c>
      <c r="B31" s="29" t="s">
        <v>76</v>
      </c>
      <c r="C31" s="3">
        <v>105500</v>
      </c>
      <c r="D31" s="12" t="s">
        <v>12</v>
      </c>
      <c r="E31" s="29">
        <v>332</v>
      </c>
      <c r="F31" s="15">
        <f t="shared" si="0"/>
        <v>39.839999999999996</v>
      </c>
      <c r="G31" s="21">
        <v>33</v>
      </c>
      <c r="H31" s="21">
        <v>41</v>
      </c>
      <c r="I31" s="21">
        <v>7</v>
      </c>
      <c r="J31" s="21">
        <f t="shared" si="1"/>
        <v>81</v>
      </c>
      <c r="K31" s="21">
        <f t="shared" si="2"/>
        <v>32.4</v>
      </c>
      <c r="L31" s="16">
        <f t="shared" si="3"/>
        <v>72.239999999999995</v>
      </c>
      <c r="M31" s="3">
        <v>29</v>
      </c>
      <c r="N31" s="12" t="s">
        <v>10</v>
      </c>
    </row>
    <row r="32" spans="1:14" ht="27.75" customHeight="1" x14ac:dyDescent="0.2">
      <c r="A32" s="29" t="s">
        <v>19</v>
      </c>
      <c r="B32" s="29" t="s">
        <v>66</v>
      </c>
      <c r="C32" s="3">
        <v>105500</v>
      </c>
      <c r="D32" s="12" t="s">
        <v>12</v>
      </c>
      <c r="E32" s="29">
        <v>312</v>
      </c>
      <c r="F32" s="15">
        <f t="shared" si="0"/>
        <v>37.44</v>
      </c>
      <c r="G32" s="21">
        <v>37</v>
      </c>
      <c r="H32" s="21">
        <v>42</v>
      </c>
      <c r="I32" s="21">
        <v>7</v>
      </c>
      <c r="J32" s="21">
        <f t="shared" si="1"/>
        <v>86</v>
      </c>
      <c r="K32" s="21">
        <f t="shared" si="2"/>
        <v>34.4</v>
      </c>
      <c r="L32" s="16">
        <f t="shared" si="3"/>
        <v>71.84</v>
      </c>
      <c r="M32" s="3">
        <v>30</v>
      </c>
      <c r="N32" s="12" t="s">
        <v>10</v>
      </c>
    </row>
    <row r="33" spans="1:14" ht="27.75" customHeight="1" x14ac:dyDescent="0.2">
      <c r="A33" s="29" t="s">
        <v>65</v>
      </c>
      <c r="B33" s="29" t="s">
        <v>112</v>
      </c>
      <c r="C33" s="3">
        <v>105500</v>
      </c>
      <c r="D33" s="12" t="s">
        <v>12</v>
      </c>
      <c r="E33" s="29">
        <v>318</v>
      </c>
      <c r="F33" s="15">
        <f t="shared" si="0"/>
        <v>38.159999999999997</v>
      </c>
      <c r="G33" s="21">
        <v>34</v>
      </c>
      <c r="H33" s="21">
        <v>42</v>
      </c>
      <c r="I33" s="21">
        <v>8</v>
      </c>
      <c r="J33" s="21">
        <f t="shared" si="1"/>
        <v>84</v>
      </c>
      <c r="K33" s="21">
        <f t="shared" si="2"/>
        <v>33.6</v>
      </c>
      <c r="L33" s="16">
        <f t="shared" si="3"/>
        <v>71.759999999999991</v>
      </c>
      <c r="M33" s="3">
        <v>31</v>
      </c>
      <c r="N33" s="12" t="s">
        <v>10</v>
      </c>
    </row>
    <row r="34" spans="1:14" ht="27.75" customHeight="1" x14ac:dyDescent="0.2">
      <c r="A34" s="29" t="s">
        <v>55</v>
      </c>
      <c r="B34" s="29" t="s">
        <v>102</v>
      </c>
      <c r="C34" s="3">
        <v>105500</v>
      </c>
      <c r="D34" s="12" t="s">
        <v>12</v>
      </c>
      <c r="E34" s="29">
        <v>338</v>
      </c>
      <c r="F34" s="15">
        <f t="shared" si="0"/>
        <v>40.559999999999995</v>
      </c>
      <c r="G34" s="21">
        <v>30</v>
      </c>
      <c r="H34" s="21">
        <v>42</v>
      </c>
      <c r="I34" s="21">
        <v>6</v>
      </c>
      <c r="J34" s="21">
        <f t="shared" si="1"/>
        <v>78</v>
      </c>
      <c r="K34" s="21">
        <f t="shared" si="2"/>
        <v>31.200000000000003</v>
      </c>
      <c r="L34" s="16">
        <f t="shared" si="3"/>
        <v>71.759999999999991</v>
      </c>
      <c r="M34" s="3">
        <v>32</v>
      </c>
      <c r="N34" s="12" t="s">
        <v>10</v>
      </c>
    </row>
    <row r="35" spans="1:14" ht="27.75" customHeight="1" x14ac:dyDescent="0.2">
      <c r="A35" s="29" t="s">
        <v>48</v>
      </c>
      <c r="B35" s="29" t="s">
        <v>95</v>
      </c>
      <c r="C35" s="3">
        <v>105500</v>
      </c>
      <c r="D35" s="12" t="s">
        <v>12</v>
      </c>
      <c r="E35" s="29">
        <v>316</v>
      </c>
      <c r="F35" s="15">
        <f t="shared" ref="F35:F49" si="4">E35*0.12</f>
        <v>37.92</v>
      </c>
      <c r="G35" s="21">
        <v>35</v>
      </c>
      <c r="H35" s="21">
        <v>41</v>
      </c>
      <c r="I35" s="21">
        <v>8</v>
      </c>
      <c r="J35" s="21">
        <f t="shared" ref="J35:J49" si="5">G35+H35+I35</f>
        <v>84</v>
      </c>
      <c r="K35" s="21">
        <f t="shared" ref="K35:K49" si="6">J35*0.4</f>
        <v>33.6</v>
      </c>
      <c r="L35" s="16">
        <f t="shared" ref="L35:L49" si="7">F35+K35</f>
        <v>71.52000000000001</v>
      </c>
      <c r="M35" s="3">
        <v>33</v>
      </c>
      <c r="N35" s="12" t="s">
        <v>10</v>
      </c>
    </row>
    <row r="36" spans="1:14" ht="27.75" customHeight="1" x14ac:dyDescent="0.2">
      <c r="A36" s="29" t="s">
        <v>57</v>
      </c>
      <c r="B36" s="29" t="s">
        <v>104</v>
      </c>
      <c r="C36" s="3">
        <v>105500</v>
      </c>
      <c r="D36" s="12" t="s">
        <v>12</v>
      </c>
      <c r="E36" s="29">
        <v>342</v>
      </c>
      <c r="F36" s="15">
        <f t="shared" si="4"/>
        <v>41.04</v>
      </c>
      <c r="G36" s="21">
        <v>31</v>
      </c>
      <c r="H36" s="21">
        <v>39</v>
      </c>
      <c r="I36" s="21">
        <v>6</v>
      </c>
      <c r="J36" s="21">
        <f t="shared" si="5"/>
        <v>76</v>
      </c>
      <c r="K36" s="21">
        <f t="shared" si="6"/>
        <v>30.400000000000002</v>
      </c>
      <c r="L36" s="16">
        <f t="shared" si="7"/>
        <v>71.44</v>
      </c>
      <c r="M36" s="3">
        <v>34</v>
      </c>
      <c r="N36" s="12" t="s">
        <v>10</v>
      </c>
    </row>
    <row r="37" spans="1:14" ht="27.75" customHeight="1" x14ac:dyDescent="0.2">
      <c r="A37" s="29" t="s">
        <v>32</v>
      </c>
      <c r="B37" s="29" t="s">
        <v>79</v>
      </c>
      <c r="C37" s="3">
        <v>105500</v>
      </c>
      <c r="D37" s="12" t="s">
        <v>12</v>
      </c>
      <c r="E37" s="29">
        <v>348</v>
      </c>
      <c r="F37" s="15">
        <f t="shared" si="4"/>
        <v>41.76</v>
      </c>
      <c r="G37" s="21">
        <v>31</v>
      </c>
      <c r="H37" s="21">
        <v>35</v>
      </c>
      <c r="I37" s="21">
        <v>7</v>
      </c>
      <c r="J37" s="21">
        <f t="shared" si="5"/>
        <v>73</v>
      </c>
      <c r="K37" s="21">
        <f t="shared" si="6"/>
        <v>29.200000000000003</v>
      </c>
      <c r="L37" s="16">
        <f t="shared" si="7"/>
        <v>70.960000000000008</v>
      </c>
      <c r="M37" s="3">
        <v>35</v>
      </c>
      <c r="N37" s="12" t="s">
        <v>10</v>
      </c>
    </row>
    <row r="38" spans="1:14" ht="27.75" customHeight="1" x14ac:dyDescent="0.2">
      <c r="A38" s="29" t="s">
        <v>26</v>
      </c>
      <c r="B38" s="29" t="s">
        <v>73</v>
      </c>
      <c r="C38" s="3">
        <v>105500</v>
      </c>
      <c r="D38" s="12" t="s">
        <v>12</v>
      </c>
      <c r="E38" s="29">
        <v>344</v>
      </c>
      <c r="F38" s="15">
        <f t="shared" si="4"/>
        <v>41.28</v>
      </c>
      <c r="G38" s="21">
        <v>30</v>
      </c>
      <c r="H38" s="21">
        <v>37</v>
      </c>
      <c r="I38" s="21">
        <v>7</v>
      </c>
      <c r="J38" s="21">
        <f t="shared" si="5"/>
        <v>74</v>
      </c>
      <c r="K38" s="21">
        <f t="shared" si="6"/>
        <v>29.6</v>
      </c>
      <c r="L38" s="16">
        <f t="shared" si="7"/>
        <v>70.88</v>
      </c>
      <c r="M38" s="3">
        <v>36</v>
      </c>
      <c r="N38" s="12" t="s">
        <v>10</v>
      </c>
    </row>
    <row r="39" spans="1:14" ht="27.75" customHeight="1" x14ac:dyDescent="0.2">
      <c r="A39" s="29" t="s">
        <v>63</v>
      </c>
      <c r="B39" s="29" t="s">
        <v>110</v>
      </c>
      <c r="C39" s="3">
        <v>105500</v>
      </c>
      <c r="D39" s="12" t="s">
        <v>12</v>
      </c>
      <c r="E39" s="29">
        <v>326</v>
      </c>
      <c r="F39" s="15">
        <f t="shared" si="4"/>
        <v>39.119999999999997</v>
      </c>
      <c r="G39" s="21">
        <v>32</v>
      </c>
      <c r="H39" s="21">
        <v>40</v>
      </c>
      <c r="I39" s="21">
        <v>7</v>
      </c>
      <c r="J39" s="21">
        <f t="shared" si="5"/>
        <v>79</v>
      </c>
      <c r="K39" s="21">
        <f t="shared" si="6"/>
        <v>31.6</v>
      </c>
      <c r="L39" s="16">
        <f t="shared" si="7"/>
        <v>70.72</v>
      </c>
      <c r="M39" s="3">
        <v>37</v>
      </c>
      <c r="N39" s="12" t="s">
        <v>10</v>
      </c>
    </row>
    <row r="40" spans="1:14" ht="27.75" customHeight="1" x14ac:dyDescent="0.2">
      <c r="A40" s="29" t="s">
        <v>64</v>
      </c>
      <c r="B40" s="29" t="s">
        <v>111</v>
      </c>
      <c r="C40" s="3">
        <v>105500</v>
      </c>
      <c r="D40" s="12" t="s">
        <v>12</v>
      </c>
      <c r="E40" s="29">
        <v>346</v>
      </c>
      <c r="F40" s="15">
        <f t="shared" si="4"/>
        <v>41.519999999999996</v>
      </c>
      <c r="G40" s="21">
        <v>29</v>
      </c>
      <c r="H40" s="21">
        <v>36</v>
      </c>
      <c r="I40" s="21">
        <v>6</v>
      </c>
      <c r="J40" s="21">
        <f t="shared" si="5"/>
        <v>71</v>
      </c>
      <c r="K40" s="21">
        <f t="shared" si="6"/>
        <v>28.400000000000002</v>
      </c>
      <c r="L40" s="16">
        <f t="shared" si="7"/>
        <v>69.92</v>
      </c>
      <c r="M40" s="3">
        <v>38</v>
      </c>
      <c r="N40" s="12" t="s">
        <v>10</v>
      </c>
    </row>
    <row r="41" spans="1:14" ht="27.75" customHeight="1" x14ac:dyDescent="0.2">
      <c r="A41" s="29" t="s">
        <v>22</v>
      </c>
      <c r="B41" s="29" t="s">
        <v>69</v>
      </c>
      <c r="C41" s="3">
        <v>105500</v>
      </c>
      <c r="D41" s="12" t="s">
        <v>12</v>
      </c>
      <c r="E41" s="29">
        <v>347</v>
      </c>
      <c r="F41" s="15">
        <f t="shared" si="4"/>
        <v>41.64</v>
      </c>
      <c r="G41" s="21">
        <v>28</v>
      </c>
      <c r="H41" s="21">
        <v>35</v>
      </c>
      <c r="I41" s="21">
        <v>7</v>
      </c>
      <c r="J41" s="21">
        <f t="shared" si="5"/>
        <v>70</v>
      </c>
      <c r="K41" s="21">
        <f t="shared" si="6"/>
        <v>28</v>
      </c>
      <c r="L41" s="16">
        <f t="shared" si="7"/>
        <v>69.64</v>
      </c>
      <c r="M41" s="3">
        <v>39</v>
      </c>
      <c r="N41" s="12" t="s">
        <v>10</v>
      </c>
    </row>
    <row r="42" spans="1:14" ht="27.75" customHeight="1" x14ac:dyDescent="0.2">
      <c r="A42" s="29" t="s">
        <v>34</v>
      </c>
      <c r="B42" s="29" t="s">
        <v>81</v>
      </c>
      <c r="C42" s="3">
        <v>105500</v>
      </c>
      <c r="D42" s="12" t="s">
        <v>12</v>
      </c>
      <c r="E42" s="29">
        <v>326</v>
      </c>
      <c r="F42" s="15">
        <f t="shared" si="4"/>
        <v>39.119999999999997</v>
      </c>
      <c r="G42" s="21">
        <v>31</v>
      </c>
      <c r="H42" s="21">
        <v>38</v>
      </c>
      <c r="I42" s="21">
        <v>6</v>
      </c>
      <c r="J42" s="21">
        <f t="shared" si="5"/>
        <v>75</v>
      </c>
      <c r="K42" s="21">
        <f t="shared" si="6"/>
        <v>30</v>
      </c>
      <c r="L42" s="16">
        <f t="shared" si="7"/>
        <v>69.12</v>
      </c>
      <c r="M42" s="3">
        <v>40</v>
      </c>
      <c r="N42" s="12" t="s">
        <v>10</v>
      </c>
    </row>
    <row r="43" spans="1:14" ht="27.75" customHeight="1" x14ac:dyDescent="0.2">
      <c r="A43" s="29" t="s">
        <v>60</v>
      </c>
      <c r="B43" s="29" t="s">
        <v>107</v>
      </c>
      <c r="C43" s="3">
        <v>105500</v>
      </c>
      <c r="D43" s="12" t="s">
        <v>12</v>
      </c>
      <c r="E43" s="29">
        <v>346</v>
      </c>
      <c r="F43" s="15">
        <f t="shared" si="4"/>
        <v>41.519999999999996</v>
      </c>
      <c r="G43" s="21">
        <v>27</v>
      </c>
      <c r="H43" s="21">
        <v>35</v>
      </c>
      <c r="I43" s="21">
        <v>7</v>
      </c>
      <c r="J43" s="21">
        <f t="shared" si="5"/>
        <v>69</v>
      </c>
      <c r="K43" s="21">
        <f t="shared" si="6"/>
        <v>27.6</v>
      </c>
      <c r="L43" s="16">
        <f t="shared" si="7"/>
        <v>69.12</v>
      </c>
      <c r="M43" s="3">
        <v>41</v>
      </c>
      <c r="N43" s="12" t="s">
        <v>10</v>
      </c>
    </row>
    <row r="44" spans="1:14" ht="27.75" customHeight="1" x14ac:dyDescent="0.2">
      <c r="A44" s="29" t="s">
        <v>33</v>
      </c>
      <c r="B44" s="29" t="s">
        <v>80</v>
      </c>
      <c r="C44" s="3">
        <v>105500</v>
      </c>
      <c r="D44" s="12" t="s">
        <v>12</v>
      </c>
      <c r="E44" s="29">
        <v>324</v>
      </c>
      <c r="F44" s="15">
        <f t="shared" si="4"/>
        <v>38.879999999999995</v>
      </c>
      <c r="G44" s="21">
        <v>31</v>
      </c>
      <c r="H44" s="21">
        <v>36</v>
      </c>
      <c r="I44" s="21">
        <v>7</v>
      </c>
      <c r="J44" s="21">
        <f t="shared" si="5"/>
        <v>74</v>
      </c>
      <c r="K44" s="21">
        <f t="shared" si="6"/>
        <v>29.6</v>
      </c>
      <c r="L44" s="16">
        <f t="shared" si="7"/>
        <v>68.47999999999999</v>
      </c>
      <c r="M44" s="3">
        <v>42</v>
      </c>
      <c r="N44" s="12" t="s">
        <v>10</v>
      </c>
    </row>
    <row r="45" spans="1:14" ht="27.75" customHeight="1" x14ac:dyDescent="0.2">
      <c r="A45" s="29" t="s">
        <v>59</v>
      </c>
      <c r="B45" s="29" t="s">
        <v>106</v>
      </c>
      <c r="C45" s="3">
        <v>105500</v>
      </c>
      <c r="D45" s="12" t="s">
        <v>12</v>
      </c>
      <c r="E45" s="29">
        <v>329</v>
      </c>
      <c r="F45" s="15">
        <f t="shared" si="4"/>
        <v>39.479999999999997</v>
      </c>
      <c r="G45" s="21">
        <v>32</v>
      </c>
      <c r="H45" s="21">
        <v>34</v>
      </c>
      <c r="I45" s="21">
        <v>6</v>
      </c>
      <c r="J45" s="21">
        <f t="shared" si="5"/>
        <v>72</v>
      </c>
      <c r="K45" s="21">
        <f t="shared" si="6"/>
        <v>28.8</v>
      </c>
      <c r="L45" s="16">
        <f t="shared" si="7"/>
        <v>68.28</v>
      </c>
      <c r="M45" s="3">
        <v>43</v>
      </c>
      <c r="N45" s="12" t="s">
        <v>10</v>
      </c>
    </row>
    <row r="46" spans="1:14" ht="27.75" customHeight="1" x14ac:dyDescent="0.2">
      <c r="A46" s="29" t="s">
        <v>62</v>
      </c>
      <c r="B46" s="29" t="s">
        <v>109</v>
      </c>
      <c r="C46" s="3">
        <v>105500</v>
      </c>
      <c r="D46" s="12" t="s">
        <v>12</v>
      </c>
      <c r="E46" s="29">
        <v>329</v>
      </c>
      <c r="F46" s="15">
        <f t="shared" si="4"/>
        <v>39.479999999999997</v>
      </c>
      <c r="G46" s="21">
        <v>30</v>
      </c>
      <c r="H46" s="21">
        <v>36</v>
      </c>
      <c r="I46" s="21">
        <v>6</v>
      </c>
      <c r="J46" s="21">
        <f t="shared" si="5"/>
        <v>72</v>
      </c>
      <c r="K46" s="21">
        <f t="shared" si="6"/>
        <v>28.8</v>
      </c>
      <c r="L46" s="16">
        <f t="shared" si="7"/>
        <v>68.28</v>
      </c>
      <c r="M46" s="3">
        <v>44</v>
      </c>
      <c r="N46" s="12" t="s">
        <v>10</v>
      </c>
    </row>
    <row r="47" spans="1:14" ht="27.75" customHeight="1" x14ac:dyDescent="0.2">
      <c r="A47" s="29" t="s">
        <v>40</v>
      </c>
      <c r="B47" s="29" t="s">
        <v>87</v>
      </c>
      <c r="C47" s="3">
        <v>105500</v>
      </c>
      <c r="D47" s="12" t="s">
        <v>12</v>
      </c>
      <c r="E47" s="29">
        <v>334</v>
      </c>
      <c r="F47" s="15">
        <f t="shared" si="4"/>
        <v>40.08</v>
      </c>
      <c r="G47" s="21">
        <v>27</v>
      </c>
      <c r="H47" s="21">
        <v>36</v>
      </c>
      <c r="I47" s="21">
        <v>7</v>
      </c>
      <c r="J47" s="21">
        <f t="shared" si="5"/>
        <v>70</v>
      </c>
      <c r="K47" s="21">
        <f t="shared" si="6"/>
        <v>28</v>
      </c>
      <c r="L47" s="16">
        <f t="shared" si="7"/>
        <v>68.08</v>
      </c>
      <c r="M47" s="3">
        <v>45</v>
      </c>
      <c r="N47" s="12" t="s">
        <v>10</v>
      </c>
    </row>
    <row r="48" spans="1:14" ht="27.75" customHeight="1" x14ac:dyDescent="0.2">
      <c r="A48" s="29" t="s">
        <v>47</v>
      </c>
      <c r="B48" s="29" t="s">
        <v>94</v>
      </c>
      <c r="C48" s="3">
        <v>105500</v>
      </c>
      <c r="D48" s="12" t="s">
        <v>12</v>
      </c>
      <c r="E48" s="29">
        <v>310</v>
      </c>
      <c r="F48" s="15">
        <f t="shared" si="4"/>
        <v>37.199999999999996</v>
      </c>
      <c r="G48" s="21">
        <v>30</v>
      </c>
      <c r="H48" s="21">
        <v>41</v>
      </c>
      <c r="I48" s="21">
        <v>6</v>
      </c>
      <c r="J48" s="21">
        <f t="shared" si="5"/>
        <v>77</v>
      </c>
      <c r="K48" s="21">
        <f t="shared" si="6"/>
        <v>30.8</v>
      </c>
      <c r="L48" s="16">
        <f t="shared" si="7"/>
        <v>68</v>
      </c>
      <c r="M48" s="3">
        <v>46</v>
      </c>
      <c r="N48" s="12" t="s">
        <v>10</v>
      </c>
    </row>
    <row r="49" spans="1:14" ht="27.75" customHeight="1" x14ac:dyDescent="0.2">
      <c r="A49" s="29" t="s">
        <v>31</v>
      </c>
      <c r="B49" s="29" t="s">
        <v>78</v>
      </c>
      <c r="C49" s="3">
        <v>105500</v>
      </c>
      <c r="D49" s="12" t="s">
        <v>12</v>
      </c>
      <c r="E49" s="29">
        <v>317</v>
      </c>
      <c r="F49" s="15">
        <f t="shared" si="4"/>
        <v>38.04</v>
      </c>
      <c r="G49" s="21">
        <v>30</v>
      </c>
      <c r="H49" s="21">
        <v>40</v>
      </c>
      <c r="I49" s="21">
        <v>6</v>
      </c>
      <c r="J49" s="21">
        <f t="shared" si="5"/>
        <v>76</v>
      </c>
      <c r="K49" s="21">
        <f t="shared" si="6"/>
        <v>30.400000000000002</v>
      </c>
      <c r="L49" s="16">
        <f t="shared" si="7"/>
        <v>68.44</v>
      </c>
      <c r="M49" s="3">
        <v>47</v>
      </c>
      <c r="N49" s="12" t="s">
        <v>10</v>
      </c>
    </row>
    <row r="50" spans="1:14" x14ac:dyDescent="0.2">
      <c r="A50" s="2" t="s">
        <v>4</v>
      </c>
      <c r="B50" s="27"/>
      <c r="C50" s="27"/>
      <c r="D50" s="27"/>
      <c r="E50" s="27"/>
      <c r="F50" s="17"/>
      <c r="G50" s="23" t="s">
        <v>5</v>
      </c>
      <c r="H50" s="23"/>
      <c r="I50" s="23"/>
      <c r="J50" s="23"/>
      <c r="K50" s="23"/>
    </row>
  </sheetData>
  <sortState ref="A50:W86">
    <sortCondition descending="1" ref="L50:L86"/>
  </sortState>
  <phoneticPr fontId="2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</cp:lastModifiedBy>
  <cp:lastPrinted>2022-03-30T02:44:48Z</cp:lastPrinted>
  <dcterms:created xsi:type="dcterms:W3CDTF">2022-03-22T10:07:00Z</dcterms:created>
  <dcterms:modified xsi:type="dcterms:W3CDTF">2022-04-08T13:24:55Z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70FDAB4455B94B6A9DF991608BAC79DB</vt:lpwstr>
  </property>
  <property fmtid="{D5CDD505-2E9C-101B-9397-08002B2CF9AE}" pid="3" name="KSOProductBuildVer">
    <vt:lpwstr>2052-11.1.0.11365</vt:lpwstr>
  </property>
</Properties>
</file>