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PLJ\Desktop\"/>
    </mc:Choice>
  </mc:AlternateContent>
  <xr:revisionPtr revIDLastSave="0" documentId="13_ncr:1_{204E7261-EF5B-44AA-A9FE-F2B7EF65A986}" xr6:coauthVersionLast="47" xr6:coauthVersionMax="47" xr10:uidLastSave="{00000000-0000-0000-0000-000000000000}"/>
  <bookViews>
    <workbookView xWindow="-110" yWindow="-110" windowWidth="18470" windowHeight="11020" activeTab="2" xr2:uid="{00000000-000D-0000-FFFF-FFFF00000000}"/>
  </bookViews>
  <sheets>
    <sheet name="食品科学与工程" sheetId="1" r:id="rId1"/>
    <sheet name="食品工程" sheetId="2" r:id="rId2"/>
    <sheet name="食品加工与安全（武夷学院联培）" sheetId="3" r:id="rId3"/>
  </sheets>
  <definedNames>
    <definedName name="_xlnm._FilterDatabase" localSheetId="1" hidden="1">食品工程!$A$2:$N$19</definedName>
    <definedName name="_xlnm._FilterDatabase" localSheetId="0" hidden="1">食品科学与工程!$A$2:$N$67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3" l="1"/>
  <c r="L12" i="3" l="1"/>
  <c r="M12" i="3" s="1"/>
  <c r="L11" i="3"/>
  <c r="M11" i="3" s="1"/>
  <c r="L10" i="3"/>
  <c r="M10" i="3" s="1"/>
  <c r="L9" i="3"/>
  <c r="M9" i="3" s="1"/>
  <c r="L8" i="3"/>
  <c r="M8" i="3" s="1"/>
  <c r="M7" i="3"/>
  <c r="L7" i="3"/>
  <c r="M6" i="3"/>
  <c r="L5" i="3"/>
  <c r="M5" i="3" s="1"/>
  <c r="M4" i="3"/>
  <c r="L4" i="3"/>
  <c r="L3" i="3"/>
  <c r="M3" i="3" s="1"/>
  <c r="L15" i="2"/>
  <c r="J15" i="2"/>
  <c r="M15" i="2" s="1"/>
  <c r="L18" i="2"/>
  <c r="J18" i="2"/>
  <c r="L19" i="2"/>
  <c r="J19" i="2"/>
  <c r="M19" i="2" s="1"/>
  <c r="L17" i="2"/>
  <c r="J17" i="2"/>
  <c r="M17" i="2" s="1"/>
  <c r="L14" i="2"/>
  <c r="J14" i="2"/>
  <c r="L11" i="2"/>
  <c r="J11" i="2"/>
  <c r="M11" i="2" s="1"/>
  <c r="L13" i="2"/>
  <c r="J13" i="2"/>
  <c r="M13" i="2" s="1"/>
  <c r="L12" i="2"/>
  <c r="J12" i="2"/>
  <c r="L10" i="2"/>
  <c r="J10" i="2"/>
  <c r="L16" i="2"/>
  <c r="J16" i="2"/>
  <c r="L8" i="2"/>
  <c r="J8" i="2"/>
  <c r="M8" i="2" s="1"/>
  <c r="L7" i="2"/>
  <c r="J7" i="2"/>
  <c r="L4" i="2"/>
  <c r="J4" i="2"/>
  <c r="L9" i="2"/>
  <c r="J9" i="2"/>
  <c r="L6" i="2"/>
  <c r="J6" i="2"/>
  <c r="M6" i="2" s="1"/>
  <c r="L5" i="2"/>
  <c r="J5" i="2"/>
  <c r="L3" i="2"/>
  <c r="J3" i="2"/>
  <c r="L61" i="1"/>
  <c r="J61" i="1"/>
  <c r="L67" i="1"/>
  <c r="M67" i="1" s="1"/>
  <c r="J67" i="1"/>
  <c r="L64" i="1"/>
  <c r="J64" i="1"/>
  <c r="L62" i="1"/>
  <c r="J62" i="1"/>
  <c r="L55" i="1"/>
  <c r="J55" i="1"/>
  <c r="M50" i="1"/>
  <c r="L50" i="1"/>
  <c r="J50" i="1"/>
  <c r="L49" i="1"/>
  <c r="J49" i="1"/>
  <c r="L43" i="1"/>
  <c r="J43" i="1"/>
  <c r="M43" i="1" s="1"/>
  <c r="L54" i="1"/>
  <c r="J54" i="1"/>
  <c r="L44" i="1"/>
  <c r="J44" i="1"/>
  <c r="M44" i="1" s="1"/>
  <c r="L34" i="1"/>
  <c r="J34" i="1"/>
  <c r="L45" i="1"/>
  <c r="J45" i="1"/>
  <c r="M45" i="1" s="1"/>
  <c r="L41" i="1"/>
  <c r="J41" i="1"/>
  <c r="L20" i="1"/>
  <c r="M20" i="1" s="1"/>
  <c r="J20" i="1"/>
  <c r="L24" i="1"/>
  <c r="J24" i="1"/>
  <c r="L36" i="1"/>
  <c r="J36" i="1"/>
  <c r="M36" i="1" s="1"/>
  <c r="L16" i="1"/>
  <c r="J16" i="1"/>
  <c r="L17" i="1"/>
  <c r="J17" i="1"/>
  <c r="M17" i="1" s="1"/>
  <c r="L11" i="1"/>
  <c r="J11" i="1"/>
  <c r="L10" i="1"/>
  <c r="J10" i="1"/>
  <c r="L9" i="1"/>
  <c r="J9" i="1"/>
  <c r="L8" i="1"/>
  <c r="J8" i="1"/>
  <c r="M8" i="1" s="1"/>
  <c r="L46" i="1"/>
  <c r="J46" i="1"/>
  <c r="L63" i="1"/>
  <c r="J63" i="1"/>
  <c r="M63" i="1" s="1"/>
  <c r="L58" i="1"/>
  <c r="J58" i="1"/>
  <c r="L48" i="1"/>
  <c r="J48" i="1"/>
  <c r="M48" i="1" s="1"/>
  <c r="L40" i="1"/>
  <c r="J40" i="1"/>
  <c r="L57" i="1"/>
  <c r="J57" i="1"/>
  <c r="M57" i="1" s="1"/>
  <c r="L38" i="1"/>
  <c r="J38" i="1"/>
  <c r="L51" i="1"/>
  <c r="J51" i="1"/>
  <c r="M51" i="1" s="1"/>
  <c r="L35" i="1"/>
  <c r="J35" i="1"/>
  <c r="L33" i="1"/>
  <c r="J33" i="1"/>
  <c r="L22" i="1"/>
  <c r="J22" i="1"/>
  <c r="L23" i="1"/>
  <c r="J23" i="1"/>
  <c r="L15" i="1"/>
  <c r="J15" i="1"/>
  <c r="L25" i="1"/>
  <c r="J25" i="1"/>
  <c r="M25" i="1" s="1"/>
  <c r="L53" i="1"/>
  <c r="J53" i="1"/>
  <c r="L13" i="1"/>
  <c r="J13" i="1"/>
  <c r="M13" i="1" s="1"/>
  <c r="L19" i="1"/>
  <c r="M19" i="1" s="1"/>
  <c r="J19" i="1"/>
  <c r="L14" i="1"/>
  <c r="J14" i="1"/>
  <c r="L5" i="1"/>
  <c r="J5" i="1"/>
  <c r="L21" i="1"/>
  <c r="J21" i="1"/>
  <c r="M21" i="1" s="1"/>
  <c r="L6" i="1"/>
  <c r="J6" i="1"/>
  <c r="L3" i="1"/>
  <c r="J3" i="1"/>
  <c r="L66" i="1"/>
  <c r="J66" i="1"/>
  <c r="L60" i="1"/>
  <c r="J60" i="1"/>
  <c r="L56" i="1"/>
  <c r="J56" i="1"/>
  <c r="L65" i="1"/>
  <c r="J65" i="1"/>
  <c r="L59" i="1"/>
  <c r="J59" i="1"/>
  <c r="L47" i="1"/>
  <c r="J47" i="1"/>
  <c r="M47" i="1" s="1"/>
  <c r="L42" i="1"/>
  <c r="J42" i="1"/>
  <c r="L27" i="1"/>
  <c r="J27" i="1"/>
  <c r="L37" i="1"/>
  <c r="J37" i="1"/>
  <c r="M37" i="1" s="1"/>
  <c r="L52" i="1"/>
  <c r="J52" i="1"/>
  <c r="M52" i="1" s="1"/>
  <c r="L39" i="1"/>
  <c r="J39" i="1"/>
  <c r="L32" i="1"/>
  <c r="J32" i="1"/>
  <c r="L31" i="1"/>
  <c r="J31" i="1"/>
  <c r="L29" i="1"/>
  <c r="J29" i="1"/>
  <c r="M29" i="1" s="1"/>
  <c r="L18" i="1"/>
  <c r="J18" i="1"/>
  <c r="L28" i="1"/>
  <c r="J28" i="1"/>
  <c r="L30" i="1"/>
  <c r="J30" i="1"/>
  <c r="M30" i="1" s="1"/>
  <c r="L12" i="1"/>
  <c r="J12" i="1"/>
  <c r="M12" i="1" s="1"/>
  <c r="L26" i="1"/>
  <c r="J26" i="1"/>
  <c r="L7" i="1"/>
  <c r="J7" i="1"/>
  <c r="L4" i="1"/>
  <c r="J4" i="1"/>
  <c r="M4" i="1" s="1"/>
  <c r="M4" i="2" l="1"/>
  <c r="M10" i="2"/>
  <c r="M14" i="2"/>
  <c r="M12" i="2"/>
  <c r="M18" i="1"/>
  <c r="M62" i="1"/>
  <c r="M40" i="1"/>
  <c r="M49" i="1"/>
  <c r="M60" i="1"/>
  <c r="M59" i="1"/>
  <c r="M5" i="1"/>
  <c r="M23" i="1"/>
  <c r="M28" i="1"/>
  <c r="M32" i="1"/>
  <c r="M53" i="1"/>
  <c r="M22" i="1"/>
  <c r="M38" i="1"/>
  <c r="M9" i="1"/>
  <c r="M16" i="1"/>
  <c r="M54" i="1"/>
  <c r="M65" i="1"/>
  <c r="M3" i="1"/>
  <c r="M14" i="1"/>
  <c r="M55" i="1"/>
  <c r="M61" i="1"/>
  <c r="M24" i="1"/>
  <c r="M9" i="2"/>
  <c r="M39" i="1"/>
  <c r="M46" i="1"/>
  <c r="M42" i="1"/>
  <c r="M11" i="1"/>
  <c r="M56" i="1"/>
  <c r="M7" i="1"/>
  <c r="M31" i="1"/>
  <c r="M6" i="1"/>
  <c r="M33" i="1"/>
  <c r="M58" i="1"/>
  <c r="M34" i="1"/>
  <c r="M3" i="2"/>
  <c r="M16" i="2"/>
  <c r="M15" i="1"/>
  <c r="M64" i="1"/>
  <c r="M26" i="1"/>
  <c r="M27" i="1"/>
  <c r="M66" i="1"/>
  <c r="M35" i="1"/>
  <c r="M10" i="1"/>
  <c r="M41" i="1"/>
  <c r="M5" i="2"/>
  <c r="M18" i="2"/>
  <c r="M7" i="2"/>
</calcChain>
</file>

<file path=xl/sharedStrings.xml><?xml version="1.0" encoding="utf-8"?>
<sst xmlns="http://schemas.openxmlformats.org/spreadsheetml/2006/main" count="805" uniqueCount="234">
  <si>
    <t>（3月31日）2023年食品科学学院学院硕士考生拟录取名单</t>
  </si>
  <si>
    <t>序号</t>
  </si>
  <si>
    <t>考生编号</t>
  </si>
  <si>
    <t>姓名</t>
  </si>
  <si>
    <t>性别</t>
  </si>
  <si>
    <t>考生类型</t>
  </si>
  <si>
    <t>拟录取专业代码</t>
  </si>
  <si>
    <t>拟录取专业名称</t>
  </si>
  <si>
    <t>学习形式</t>
  </si>
  <si>
    <t>初试总分</t>
  </si>
  <si>
    <t>初试成绩(百分制)</t>
  </si>
  <si>
    <t>复试成绩</t>
  </si>
  <si>
    <t>复试成绩(百分制)</t>
  </si>
  <si>
    <t>总成绩（百分制）</t>
  </si>
  <si>
    <t>备注</t>
  </si>
  <si>
    <t>103893083200012</t>
  </si>
  <si>
    <t>许蒋伟</t>
  </si>
  <si>
    <t>男</t>
  </si>
  <si>
    <t>一志愿</t>
  </si>
  <si>
    <t>083200</t>
  </si>
  <si>
    <t>食品科学与工程</t>
  </si>
  <si>
    <t>全日制</t>
  </si>
  <si>
    <t>拟录取</t>
  </si>
  <si>
    <t>103893083200062</t>
  </si>
  <si>
    <t>翁晶英</t>
  </si>
  <si>
    <t>女</t>
  </si>
  <si>
    <t>103893083200169</t>
  </si>
  <si>
    <t>程少杰</t>
  </si>
  <si>
    <t>103893083200059</t>
  </si>
  <si>
    <t>林升泰</t>
  </si>
  <si>
    <t>103893083200038</t>
  </si>
  <si>
    <t>林茜</t>
  </si>
  <si>
    <t>103893083200141</t>
  </si>
  <si>
    <t>邱玉松</t>
  </si>
  <si>
    <t>103893083200150</t>
  </si>
  <si>
    <t>黄鸿艳</t>
  </si>
  <si>
    <t>103893083200080</t>
  </si>
  <si>
    <t>谢雯</t>
  </si>
  <si>
    <t>103893083200048</t>
  </si>
  <si>
    <t>罗富靖</t>
  </si>
  <si>
    <t>103893083200042</t>
  </si>
  <si>
    <t>张佳</t>
  </si>
  <si>
    <t>103893083200147</t>
  </si>
  <si>
    <t>陈先睿</t>
  </si>
  <si>
    <t>103893083200023</t>
  </si>
  <si>
    <t>杨东</t>
  </si>
  <si>
    <t>103893083200123</t>
  </si>
  <si>
    <t>李足环</t>
  </si>
  <si>
    <t>103893083200186</t>
  </si>
  <si>
    <t>吴宇欣</t>
  </si>
  <si>
    <t>103893083200140</t>
  </si>
  <si>
    <t>余情</t>
  </si>
  <si>
    <t>103893083200107</t>
  </si>
  <si>
    <t>吴友祥</t>
  </si>
  <si>
    <t>103893083200159</t>
  </si>
  <si>
    <t>张宇霖</t>
  </si>
  <si>
    <t>103893083200119</t>
  </si>
  <si>
    <t>林丽虹</t>
  </si>
  <si>
    <t>103893083200132</t>
  </si>
  <si>
    <t>夏青</t>
  </si>
  <si>
    <t>103893083200157</t>
  </si>
  <si>
    <t>吴添添</t>
  </si>
  <si>
    <t>103893083200160</t>
  </si>
  <si>
    <t>黄桂霞</t>
  </si>
  <si>
    <t>103893083200040</t>
  </si>
  <si>
    <t>石思</t>
  </si>
  <si>
    <t>103893083200081</t>
  </si>
  <si>
    <t>陈正韦</t>
  </si>
  <si>
    <t>103893083200060</t>
  </si>
  <si>
    <t>刘程</t>
  </si>
  <si>
    <t>103893083200066</t>
  </si>
  <si>
    <t>吴孺儒</t>
  </si>
  <si>
    <t>103893083200184</t>
  </si>
  <si>
    <t>林雯</t>
  </si>
  <si>
    <t>103893083200134</t>
  </si>
  <si>
    <t>刘宇纱</t>
  </si>
  <si>
    <t>103893083200152</t>
  </si>
  <si>
    <t>郑若霏</t>
  </si>
  <si>
    <t>103893083200076</t>
  </si>
  <si>
    <t>肖颖</t>
  </si>
  <si>
    <t>103893083200037</t>
  </si>
  <si>
    <t>彭诚</t>
  </si>
  <si>
    <t>103893083200009</t>
  </si>
  <si>
    <t>芮燕琳</t>
  </si>
  <si>
    <t>103893083200091</t>
  </si>
  <si>
    <t>冷文俊</t>
  </si>
  <si>
    <t>103893083200052</t>
  </si>
  <si>
    <t>毋曼</t>
  </si>
  <si>
    <t>103893083200032</t>
  </si>
  <si>
    <t>林志雄</t>
  </si>
  <si>
    <t>103893083200145</t>
  </si>
  <si>
    <t>林晓裕</t>
  </si>
  <si>
    <t>103893083200005</t>
  </si>
  <si>
    <t>刘汶昊</t>
  </si>
  <si>
    <t>103893083200004</t>
  </si>
  <si>
    <t>饶菁菁</t>
  </si>
  <si>
    <t>103893083200094</t>
  </si>
  <si>
    <t>林伦洲</t>
  </si>
  <si>
    <t>103893083200101</t>
  </si>
  <si>
    <t>梁玮淇</t>
  </si>
  <si>
    <t>103893083200130</t>
  </si>
  <si>
    <t>赵三妹</t>
  </si>
  <si>
    <t>103893083200061</t>
  </si>
  <si>
    <t>林文静</t>
  </si>
  <si>
    <t>103893083200046</t>
  </si>
  <si>
    <t>许海城</t>
  </si>
  <si>
    <t>103893083200198</t>
  </si>
  <si>
    <t>张展琪</t>
  </si>
  <si>
    <t>103893083200044</t>
  </si>
  <si>
    <t>高婷婷</t>
  </si>
  <si>
    <t>103893083200031</t>
  </si>
  <si>
    <t>李璇</t>
  </si>
  <si>
    <t>103893083200065</t>
  </si>
  <si>
    <t>汤俊杰</t>
  </si>
  <si>
    <t>103893083200053</t>
  </si>
  <si>
    <t>施源</t>
  </si>
  <si>
    <t>103893083200204</t>
  </si>
  <si>
    <t>张联平</t>
  </si>
  <si>
    <t>103893083200108</t>
  </si>
  <si>
    <t>林雅晴</t>
  </si>
  <si>
    <t>103893083200167</t>
  </si>
  <si>
    <t>李思怡</t>
  </si>
  <si>
    <t>103893083200018</t>
  </si>
  <si>
    <t>杨梦杰</t>
  </si>
  <si>
    <t>103893083200049</t>
  </si>
  <si>
    <t>戴婉真</t>
  </si>
  <si>
    <t>103893083200102</t>
  </si>
  <si>
    <t>潘荣博</t>
  </si>
  <si>
    <t>103893083200188</t>
  </si>
  <si>
    <t>彭皓轩</t>
  </si>
  <si>
    <t>103893083200050</t>
  </si>
  <si>
    <t>徐舒敏</t>
  </si>
  <si>
    <t>103893083200200</t>
  </si>
  <si>
    <t>黄骏超</t>
  </si>
  <si>
    <t>103893083200039</t>
  </si>
  <si>
    <t>陈双安</t>
  </si>
  <si>
    <t>103893083200148</t>
  </si>
  <si>
    <t>游昕怡</t>
  </si>
  <si>
    <t>103893083200034</t>
  </si>
  <si>
    <t>张镇</t>
  </si>
  <si>
    <t>103893083200067</t>
  </si>
  <si>
    <t>林龙源</t>
  </si>
  <si>
    <t>103893083200179</t>
  </si>
  <si>
    <t>赵灿</t>
  </si>
  <si>
    <t>103893083200155</t>
  </si>
  <si>
    <t>朱志远</t>
  </si>
  <si>
    <t>103893083200064</t>
  </si>
  <si>
    <t>李晨昕</t>
  </si>
  <si>
    <t>103893083200103</t>
  </si>
  <si>
    <t>李春江</t>
  </si>
  <si>
    <t>103893083200191</t>
  </si>
  <si>
    <t>黄永鹏</t>
  </si>
  <si>
    <t>初试分270。高校学生应征入伍服现役退役，达到报考条件后，3年内参加 全国硕士研究生招生考试的考生，初试总分加10分，同等条件下 优先录取。</t>
  </si>
  <si>
    <t>103893086003019</t>
  </si>
  <si>
    <t>廖敬恒</t>
  </si>
  <si>
    <t>086003</t>
  </si>
  <si>
    <t>食品工程</t>
  </si>
  <si>
    <t>82.00</t>
  </si>
  <si>
    <t>103893086003004</t>
  </si>
  <si>
    <t>肖函兵</t>
  </si>
  <si>
    <t>84.00</t>
  </si>
  <si>
    <t>103893086003035</t>
  </si>
  <si>
    <t>肖丽梅</t>
  </si>
  <si>
    <t>83.00</t>
  </si>
  <si>
    <t>103893086003028</t>
  </si>
  <si>
    <t>蔡奥</t>
  </si>
  <si>
    <t>76.80</t>
  </si>
  <si>
    <t>103893086003001</t>
  </si>
  <si>
    <t>张剑玺</t>
  </si>
  <si>
    <t>90.60</t>
  </si>
  <si>
    <t>103893086003014</t>
  </si>
  <si>
    <t>张光泉</t>
  </si>
  <si>
    <t>87.20</t>
  </si>
  <si>
    <t>103893086003024</t>
  </si>
  <si>
    <t>兰冰莹</t>
  </si>
  <si>
    <t>82.20</t>
  </si>
  <si>
    <t>103893086003012</t>
  </si>
  <si>
    <t>陈瀚彬</t>
  </si>
  <si>
    <t>71.60</t>
  </si>
  <si>
    <t>103893086003045</t>
  </si>
  <si>
    <t>曹渝萍</t>
  </si>
  <si>
    <t>84.40</t>
  </si>
  <si>
    <t>103893086003039</t>
  </si>
  <si>
    <t>林怡秦</t>
  </si>
  <si>
    <t>83.40</t>
  </si>
  <si>
    <t>103893086003044</t>
  </si>
  <si>
    <t>林雨锋</t>
  </si>
  <si>
    <t>81.00</t>
  </si>
  <si>
    <t>103893086003013</t>
  </si>
  <si>
    <t>谭兴玉</t>
  </si>
  <si>
    <t>86.00</t>
  </si>
  <si>
    <t>103893086003036</t>
  </si>
  <si>
    <t>林静</t>
  </si>
  <si>
    <t>103893086003008</t>
  </si>
  <si>
    <t>王慧娟</t>
  </si>
  <si>
    <t>79.60</t>
  </si>
  <si>
    <t>103893086003016</t>
  </si>
  <si>
    <t>徐莉苹</t>
  </si>
  <si>
    <t>78.00</t>
  </si>
  <si>
    <t>103893086003015</t>
  </si>
  <si>
    <t>谢惠民</t>
  </si>
  <si>
    <t>79.20</t>
  </si>
  <si>
    <t>103893086003011</t>
  </si>
  <si>
    <t>李美宁</t>
  </si>
  <si>
    <t>83.80</t>
  </si>
  <si>
    <t>103893095135189</t>
  </si>
  <si>
    <t>李辉耀</t>
  </si>
  <si>
    <t>095135</t>
  </si>
  <si>
    <t>食品加工与安全</t>
  </si>
  <si>
    <t>88.20</t>
  </si>
  <si>
    <t>拟录取武夷学院联合联培</t>
  </si>
  <si>
    <t>103893095135004</t>
  </si>
  <si>
    <t>罗晓英</t>
  </si>
  <si>
    <t>86.80</t>
  </si>
  <si>
    <t>103893095135109</t>
  </si>
  <si>
    <t>廖浩木</t>
  </si>
  <si>
    <t>88.00</t>
  </si>
  <si>
    <t>103893095135123</t>
  </si>
  <si>
    <t>林淑婷</t>
  </si>
  <si>
    <t>85.00</t>
  </si>
  <si>
    <t>103893095135027</t>
  </si>
  <si>
    <t>黄婵</t>
  </si>
  <si>
    <t>103893095135249</t>
  </si>
  <si>
    <t>王成杰</t>
  </si>
  <si>
    <t>103893095135152</t>
  </si>
  <si>
    <t>熊玉琴</t>
  </si>
  <si>
    <t>103893095135214</t>
  </si>
  <si>
    <t>王宇翔</t>
  </si>
  <si>
    <t>82.80</t>
  </si>
  <si>
    <t>103893095135002</t>
  </si>
  <si>
    <t>郭锦云</t>
  </si>
  <si>
    <t>80.20</t>
  </si>
  <si>
    <t>103893095135105</t>
  </si>
  <si>
    <t>陈水凤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</si>
</sst>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13" x14ac:knownFonts="1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b/>
      <sz val="16"/>
      <name val="仿宋"/>
      <family val="3"/>
      <charset val="134"/>
    </font>
    <font>
      <sz val="12"/>
      <name val="仿宋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opLeftCell="B54" workbookViewId="0">
      <selection activeCell="N61" sqref="N61"/>
    </sheetView>
  </sheetViews>
  <sheetFormatPr defaultColWidth="9" defaultRowHeight="14" x14ac:dyDescent="0.25"/>
  <cols>
    <col min="1" max="1" width="8.6328125" style="2" customWidth="1"/>
    <col min="2" max="2" width="15.453125" style="2" customWidth="1"/>
    <col min="3" max="3" width="9" style="2"/>
    <col min="4" max="4" width="7.26953125" style="2" customWidth="1"/>
    <col min="5" max="6" width="9" style="2"/>
    <col min="7" max="7" width="16.26953125" style="2" customWidth="1"/>
    <col min="8" max="10" width="9" style="2"/>
    <col min="11" max="11" width="9" style="13"/>
    <col min="12" max="12" width="10.36328125" style="2" customWidth="1"/>
    <col min="13" max="13" width="9.36328125" style="14" customWidth="1"/>
    <col min="14" max="14" width="38.1796875" style="2" customWidth="1"/>
  </cols>
  <sheetData>
    <row r="1" spans="1:14" s="10" customFormat="1" ht="24.75" customHeight="1" x14ac:dyDescent="0.25">
      <c r="A1" s="22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4"/>
      <c r="M1" s="25"/>
      <c r="N1" s="22"/>
    </row>
    <row r="2" spans="1:14" s="11" customFormat="1" ht="4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" t="s">
        <v>10</v>
      </c>
      <c r="K2" s="7" t="s">
        <v>11</v>
      </c>
      <c r="L2" s="6" t="s">
        <v>12</v>
      </c>
      <c r="M2" s="8" t="s">
        <v>13</v>
      </c>
      <c r="N2" s="9" t="s">
        <v>14</v>
      </c>
    </row>
    <row r="3" spans="1:14" s="11" customFormat="1" ht="30" customHeight="1" x14ac:dyDescent="0.25">
      <c r="A3" s="4">
        <v>1</v>
      </c>
      <c r="B3" s="4" t="s">
        <v>64</v>
      </c>
      <c r="C3" s="5" t="s">
        <v>65</v>
      </c>
      <c r="D3" s="5" t="s">
        <v>25</v>
      </c>
      <c r="E3" s="15" t="s">
        <v>18</v>
      </c>
      <c r="F3" s="4" t="s">
        <v>19</v>
      </c>
      <c r="G3" s="5" t="s">
        <v>20</v>
      </c>
      <c r="H3" s="15" t="s">
        <v>21</v>
      </c>
      <c r="I3" s="4">
        <v>374</v>
      </c>
      <c r="J3" s="16">
        <f>I3/5*60%</f>
        <v>44.879999999999995</v>
      </c>
      <c r="K3" s="16">
        <v>86</v>
      </c>
      <c r="L3" s="18">
        <f>K3*40%</f>
        <v>34.4</v>
      </c>
      <c r="M3" s="19">
        <f>J3+L3</f>
        <v>79.28</v>
      </c>
      <c r="N3" s="5" t="s">
        <v>22</v>
      </c>
    </row>
    <row r="4" spans="1:14" s="11" customFormat="1" ht="30" customHeight="1" x14ac:dyDescent="0.25">
      <c r="A4" s="4">
        <v>2</v>
      </c>
      <c r="B4" s="4" t="s">
        <v>15</v>
      </c>
      <c r="C4" s="5" t="s">
        <v>16</v>
      </c>
      <c r="D4" s="5" t="s">
        <v>17</v>
      </c>
      <c r="E4" s="15" t="s">
        <v>18</v>
      </c>
      <c r="F4" s="4" t="s">
        <v>19</v>
      </c>
      <c r="G4" s="5" t="s">
        <v>20</v>
      </c>
      <c r="H4" s="5" t="s">
        <v>21</v>
      </c>
      <c r="I4" s="4">
        <v>355</v>
      </c>
      <c r="J4" s="16">
        <f>I4/5*60%</f>
        <v>42.6</v>
      </c>
      <c r="K4" s="17">
        <v>88</v>
      </c>
      <c r="L4" s="18">
        <f>K4*40%</f>
        <v>35.200000000000003</v>
      </c>
      <c r="M4" s="19">
        <f>J4+L4</f>
        <v>77.800000000000011</v>
      </c>
      <c r="N4" s="5" t="s">
        <v>22</v>
      </c>
    </row>
    <row r="5" spans="1:14" s="11" customFormat="1" ht="30" customHeight="1" x14ac:dyDescent="0.25">
      <c r="A5" s="4">
        <v>3</v>
      </c>
      <c r="B5" s="4" t="s">
        <v>70</v>
      </c>
      <c r="C5" s="5" t="s">
        <v>71</v>
      </c>
      <c r="D5" s="5" t="s">
        <v>17</v>
      </c>
      <c r="E5" s="15" t="s">
        <v>18</v>
      </c>
      <c r="F5" s="4" t="s">
        <v>19</v>
      </c>
      <c r="G5" s="5" t="s">
        <v>20</v>
      </c>
      <c r="H5" s="15" t="s">
        <v>21</v>
      </c>
      <c r="I5" s="4">
        <v>343</v>
      </c>
      <c r="J5" s="16">
        <f>I5/5*60%</f>
        <v>41.16</v>
      </c>
      <c r="K5" s="16">
        <v>90.6</v>
      </c>
      <c r="L5" s="18">
        <f>K5*40%</f>
        <v>36.24</v>
      </c>
      <c r="M5" s="19">
        <f>J5+L5</f>
        <v>77.400000000000006</v>
      </c>
      <c r="N5" s="5" t="s">
        <v>22</v>
      </c>
    </row>
    <row r="6" spans="1:14" s="11" customFormat="1" ht="30" customHeight="1" x14ac:dyDescent="0.25">
      <c r="A6" s="4">
        <v>4</v>
      </c>
      <c r="B6" s="4" t="s">
        <v>66</v>
      </c>
      <c r="C6" s="5" t="s">
        <v>67</v>
      </c>
      <c r="D6" s="5" t="s">
        <v>17</v>
      </c>
      <c r="E6" s="15" t="s">
        <v>18</v>
      </c>
      <c r="F6" s="4" t="s">
        <v>19</v>
      </c>
      <c r="G6" s="5" t="s">
        <v>20</v>
      </c>
      <c r="H6" s="15" t="s">
        <v>21</v>
      </c>
      <c r="I6" s="4">
        <v>358</v>
      </c>
      <c r="J6" s="16">
        <f>I6/5*60%</f>
        <v>42.959999999999994</v>
      </c>
      <c r="K6" s="16">
        <v>85.8</v>
      </c>
      <c r="L6" s="18">
        <f>K6*40%</f>
        <v>34.32</v>
      </c>
      <c r="M6" s="19">
        <f>J6+L6</f>
        <v>77.28</v>
      </c>
      <c r="N6" s="5" t="s">
        <v>22</v>
      </c>
    </row>
    <row r="7" spans="1:14" s="12" customFormat="1" ht="30" customHeight="1" x14ac:dyDescent="0.25">
      <c r="A7" s="4">
        <v>5</v>
      </c>
      <c r="B7" s="4" t="s">
        <v>23</v>
      </c>
      <c r="C7" s="5" t="s">
        <v>24</v>
      </c>
      <c r="D7" s="5" t="s">
        <v>25</v>
      </c>
      <c r="E7" s="15" t="s">
        <v>18</v>
      </c>
      <c r="F7" s="4" t="s">
        <v>19</v>
      </c>
      <c r="G7" s="5" t="s">
        <v>20</v>
      </c>
      <c r="H7" s="5" t="s">
        <v>21</v>
      </c>
      <c r="I7" s="4">
        <v>333</v>
      </c>
      <c r="J7" s="16">
        <f>I7/5*60%</f>
        <v>39.959999999999994</v>
      </c>
      <c r="K7" s="17">
        <v>90.8</v>
      </c>
      <c r="L7" s="18">
        <f>K7*40%</f>
        <v>36.32</v>
      </c>
      <c r="M7" s="19">
        <f>J7+L7</f>
        <v>76.28</v>
      </c>
      <c r="N7" s="5" t="s">
        <v>22</v>
      </c>
    </row>
    <row r="8" spans="1:14" ht="30" customHeight="1" x14ac:dyDescent="0.25">
      <c r="A8" s="4">
        <v>6</v>
      </c>
      <c r="B8" s="4" t="s">
        <v>108</v>
      </c>
      <c r="C8" s="5" t="s">
        <v>109</v>
      </c>
      <c r="D8" s="5" t="s">
        <v>25</v>
      </c>
      <c r="E8" s="15" t="s">
        <v>18</v>
      </c>
      <c r="F8" s="4" t="s">
        <v>19</v>
      </c>
      <c r="G8" s="5" t="s">
        <v>20</v>
      </c>
      <c r="H8" s="15" t="s">
        <v>21</v>
      </c>
      <c r="I8" s="4">
        <v>363</v>
      </c>
      <c r="J8" s="16">
        <f>I8/5*60%</f>
        <v>43.559999999999995</v>
      </c>
      <c r="K8" s="16">
        <v>81.599999999999994</v>
      </c>
      <c r="L8" s="18">
        <f>K8*40%</f>
        <v>32.64</v>
      </c>
      <c r="M8" s="19">
        <f>J8+L8</f>
        <v>76.199999999999989</v>
      </c>
      <c r="N8" s="5" t="s">
        <v>22</v>
      </c>
    </row>
    <row r="9" spans="1:14" ht="30" customHeight="1" x14ac:dyDescent="0.25">
      <c r="A9" s="4">
        <v>7</v>
      </c>
      <c r="B9" s="4" t="s">
        <v>110</v>
      </c>
      <c r="C9" s="5" t="s">
        <v>111</v>
      </c>
      <c r="D9" s="5" t="s">
        <v>25</v>
      </c>
      <c r="E9" s="15" t="s">
        <v>18</v>
      </c>
      <c r="F9" s="4" t="s">
        <v>19</v>
      </c>
      <c r="G9" s="5" t="s">
        <v>20</v>
      </c>
      <c r="H9" s="15" t="s">
        <v>21</v>
      </c>
      <c r="I9" s="4">
        <v>356</v>
      </c>
      <c r="J9" s="16">
        <f>I9/5*60%</f>
        <v>42.72</v>
      </c>
      <c r="K9" s="16">
        <v>83.4</v>
      </c>
      <c r="L9" s="18">
        <f>K9*40%</f>
        <v>33.360000000000007</v>
      </c>
      <c r="M9" s="19">
        <f>J9+L9</f>
        <v>76.080000000000013</v>
      </c>
      <c r="N9" s="5" t="s">
        <v>22</v>
      </c>
    </row>
    <row r="10" spans="1:14" ht="30" customHeight="1" x14ac:dyDescent="0.25">
      <c r="A10" s="4">
        <v>8</v>
      </c>
      <c r="B10" s="4" t="s">
        <v>112</v>
      </c>
      <c r="C10" s="5" t="s">
        <v>113</v>
      </c>
      <c r="D10" s="5" t="s">
        <v>17</v>
      </c>
      <c r="E10" s="15" t="s">
        <v>18</v>
      </c>
      <c r="F10" s="4" t="s">
        <v>19</v>
      </c>
      <c r="G10" s="5" t="s">
        <v>20</v>
      </c>
      <c r="H10" s="15" t="s">
        <v>21</v>
      </c>
      <c r="I10" s="4">
        <v>353</v>
      </c>
      <c r="J10" s="16">
        <f>I10/5*60%</f>
        <v>42.359999999999992</v>
      </c>
      <c r="K10" s="16">
        <v>83.6</v>
      </c>
      <c r="L10" s="18">
        <f>K10*40%</f>
        <v>33.44</v>
      </c>
      <c r="M10" s="19">
        <f>J10+L10</f>
        <v>75.799999999999983</v>
      </c>
      <c r="N10" s="5" t="s">
        <v>22</v>
      </c>
    </row>
    <row r="11" spans="1:14" ht="30" customHeight="1" x14ac:dyDescent="0.25">
      <c r="A11" s="4">
        <v>9</v>
      </c>
      <c r="B11" s="4" t="s">
        <v>114</v>
      </c>
      <c r="C11" s="5" t="s">
        <v>115</v>
      </c>
      <c r="D11" s="5" t="s">
        <v>17</v>
      </c>
      <c r="E11" s="15" t="s">
        <v>18</v>
      </c>
      <c r="F11" s="4" t="s">
        <v>19</v>
      </c>
      <c r="G11" s="5" t="s">
        <v>20</v>
      </c>
      <c r="H11" s="15" t="s">
        <v>21</v>
      </c>
      <c r="I11" s="4">
        <v>342</v>
      </c>
      <c r="J11" s="16">
        <f>I11/5*60%</f>
        <v>41.04</v>
      </c>
      <c r="K11" s="16">
        <v>84.8</v>
      </c>
      <c r="L11" s="18">
        <f>K11*40%</f>
        <v>33.92</v>
      </c>
      <c r="M11" s="19">
        <f>J11+L11</f>
        <v>74.960000000000008</v>
      </c>
      <c r="N11" s="5" t="s">
        <v>22</v>
      </c>
    </row>
    <row r="12" spans="1:14" ht="30" customHeight="1" x14ac:dyDescent="0.25">
      <c r="A12" s="4">
        <v>10</v>
      </c>
      <c r="B12" s="4" t="s">
        <v>28</v>
      </c>
      <c r="C12" s="5" t="s">
        <v>29</v>
      </c>
      <c r="D12" s="5" t="s">
        <v>17</v>
      </c>
      <c r="E12" s="15" t="s">
        <v>18</v>
      </c>
      <c r="F12" s="4" t="s">
        <v>19</v>
      </c>
      <c r="G12" s="5" t="s">
        <v>20</v>
      </c>
      <c r="H12" s="5" t="s">
        <v>21</v>
      </c>
      <c r="I12" s="4">
        <v>324</v>
      </c>
      <c r="J12" s="16">
        <f>I12/5*60%</f>
        <v>38.879999999999995</v>
      </c>
      <c r="K12" s="17">
        <v>89.8</v>
      </c>
      <c r="L12" s="18">
        <f>K12*40%</f>
        <v>35.92</v>
      </c>
      <c r="M12" s="19">
        <f>J12+L12</f>
        <v>74.8</v>
      </c>
      <c r="N12" s="5" t="s">
        <v>22</v>
      </c>
    </row>
    <row r="13" spans="1:14" ht="30" customHeight="1" x14ac:dyDescent="0.25">
      <c r="A13" s="4">
        <v>11</v>
      </c>
      <c r="B13" s="4" t="s">
        <v>76</v>
      </c>
      <c r="C13" s="5" t="s">
        <v>77</v>
      </c>
      <c r="D13" s="5" t="s">
        <v>25</v>
      </c>
      <c r="E13" s="15" t="s">
        <v>18</v>
      </c>
      <c r="F13" s="4" t="s">
        <v>19</v>
      </c>
      <c r="G13" s="5" t="s">
        <v>20</v>
      </c>
      <c r="H13" s="15" t="s">
        <v>21</v>
      </c>
      <c r="I13" s="4">
        <v>331</v>
      </c>
      <c r="J13" s="16">
        <f>I13/5*60%</f>
        <v>39.72</v>
      </c>
      <c r="K13" s="16">
        <v>87</v>
      </c>
      <c r="L13" s="18">
        <f>K13*40%</f>
        <v>34.800000000000004</v>
      </c>
      <c r="M13" s="19">
        <f>J13+L13</f>
        <v>74.52000000000001</v>
      </c>
      <c r="N13" s="5" t="s">
        <v>22</v>
      </c>
    </row>
    <row r="14" spans="1:14" ht="30" customHeight="1" x14ac:dyDescent="0.25">
      <c r="A14" s="4">
        <v>12</v>
      </c>
      <c r="B14" s="4" t="s">
        <v>72</v>
      </c>
      <c r="C14" s="5" t="s">
        <v>73</v>
      </c>
      <c r="D14" s="5" t="s">
        <v>25</v>
      </c>
      <c r="E14" s="15" t="s">
        <v>18</v>
      </c>
      <c r="F14" s="4" t="s">
        <v>19</v>
      </c>
      <c r="G14" s="5" t="s">
        <v>20</v>
      </c>
      <c r="H14" s="15" t="s">
        <v>21</v>
      </c>
      <c r="I14" s="4">
        <v>333</v>
      </c>
      <c r="J14" s="16">
        <f>I14/5*60%</f>
        <v>39.959999999999994</v>
      </c>
      <c r="K14" s="16">
        <v>86</v>
      </c>
      <c r="L14" s="18">
        <f>K14*40%</f>
        <v>34.4</v>
      </c>
      <c r="M14" s="19">
        <f>J14+L14</f>
        <v>74.359999999999985</v>
      </c>
      <c r="N14" s="5" t="s">
        <v>22</v>
      </c>
    </row>
    <row r="15" spans="1:14" ht="30" customHeight="1" x14ac:dyDescent="0.25">
      <c r="A15" s="4">
        <v>13</v>
      </c>
      <c r="B15" s="4" t="s">
        <v>82</v>
      </c>
      <c r="C15" s="5" t="s">
        <v>83</v>
      </c>
      <c r="D15" s="5" t="s">
        <v>25</v>
      </c>
      <c r="E15" s="15" t="s">
        <v>18</v>
      </c>
      <c r="F15" s="4" t="s">
        <v>19</v>
      </c>
      <c r="G15" s="5" t="s">
        <v>20</v>
      </c>
      <c r="H15" s="15" t="s">
        <v>21</v>
      </c>
      <c r="I15" s="4">
        <v>313</v>
      </c>
      <c r="J15" s="16">
        <f>I15/5*60%</f>
        <v>37.56</v>
      </c>
      <c r="K15" s="16">
        <v>91.2</v>
      </c>
      <c r="L15" s="18">
        <f>K15*40%</f>
        <v>36.480000000000004</v>
      </c>
      <c r="M15" s="19">
        <f>J15+L15</f>
        <v>74.040000000000006</v>
      </c>
      <c r="N15" s="5" t="s">
        <v>22</v>
      </c>
    </row>
    <row r="16" spans="1:14" ht="30" customHeight="1" x14ac:dyDescent="0.25">
      <c r="A16" s="4">
        <v>14</v>
      </c>
      <c r="B16" s="4" t="s">
        <v>118</v>
      </c>
      <c r="C16" s="5" t="s">
        <v>119</v>
      </c>
      <c r="D16" s="5" t="s">
        <v>25</v>
      </c>
      <c r="E16" s="15" t="s">
        <v>18</v>
      </c>
      <c r="F16" s="4" t="s">
        <v>19</v>
      </c>
      <c r="G16" s="5" t="s">
        <v>20</v>
      </c>
      <c r="H16" s="15" t="s">
        <v>21</v>
      </c>
      <c r="I16" s="4">
        <v>334</v>
      </c>
      <c r="J16" s="16">
        <f>I16/5*60%</f>
        <v>40.08</v>
      </c>
      <c r="K16" s="16">
        <v>83.5</v>
      </c>
      <c r="L16" s="18">
        <f>K16*40%</f>
        <v>33.4</v>
      </c>
      <c r="M16" s="19">
        <f>J16+L16</f>
        <v>73.47999999999999</v>
      </c>
      <c r="N16" s="5" t="s">
        <v>22</v>
      </c>
    </row>
    <row r="17" spans="1:14" ht="30" customHeight="1" x14ac:dyDescent="0.25">
      <c r="A17" s="4">
        <v>15</v>
      </c>
      <c r="B17" s="4" t="s">
        <v>116</v>
      </c>
      <c r="C17" s="5" t="s">
        <v>117</v>
      </c>
      <c r="D17" s="5" t="s">
        <v>25</v>
      </c>
      <c r="E17" s="15" t="s">
        <v>18</v>
      </c>
      <c r="F17" s="4" t="s">
        <v>19</v>
      </c>
      <c r="G17" s="5" t="s">
        <v>20</v>
      </c>
      <c r="H17" s="15" t="s">
        <v>21</v>
      </c>
      <c r="I17" s="4">
        <v>338</v>
      </c>
      <c r="J17" s="16">
        <f>I17/5*60%</f>
        <v>40.559999999999995</v>
      </c>
      <c r="K17" s="16">
        <v>82</v>
      </c>
      <c r="L17" s="18">
        <f>K17*40%</f>
        <v>32.800000000000004</v>
      </c>
      <c r="M17" s="19">
        <f>J17+L17</f>
        <v>73.36</v>
      </c>
      <c r="N17" s="5" t="s">
        <v>22</v>
      </c>
    </row>
    <row r="18" spans="1:14" ht="30" customHeight="1" x14ac:dyDescent="0.25">
      <c r="A18" s="4">
        <v>16</v>
      </c>
      <c r="B18" s="4" t="s">
        <v>34</v>
      </c>
      <c r="C18" s="5" t="s">
        <v>35</v>
      </c>
      <c r="D18" s="5" t="s">
        <v>25</v>
      </c>
      <c r="E18" s="15" t="s">
        <v>18</v>
      </c>
      <c r="F18" s="4" t="s">
        <v>19</v>
      </c>
      <c r="G18" s="5" t="s">
        <v>20</v>
      </c>
      <c r="H18" s="15" t="s">
        <v>21</v>
      </c>
      <c r="I18" s="4">
        <v>309</v>
      </c>
      <c r="J18" s="16">
        <f>I18/5*60%</f>
        <v>37.08</v>
      </c>
      <c r="K18" s="16">
        <v>89.2</v>
      </c>
      <c r="L18" s="18">
        <f>K18*40%</f>
        <v>35.68</v>
      </c>
      <c r="M18" s="19">
        <f>J18+L18</f>
        <v>72.759999999999991</v>
      </c>
      <c r="N18" s="5" t="s">
        <v>22</v>
      </c>
    </row>
    <row r="19" spans="1:14" ht="30" customHeight="1" x14ac:dyDescent="0.25">
      <c r="A19" s="4">
        <v>17</v>
      </c>
      <c r="B19" s="4" t="s">
        <v>74</v>
      </c>
      <c r="C19" s="5" t="s">
        <v>75</v>
      </c>
      <c r="D19" s="5" t="s">
        <v>25</v>
      </c>
      <c r="E19" s="15" t="s">
        <v>18</v>
      </c>
      <c r="F19" s="4" t="s">
        <v>19</v>
      </c>
      <c r="G19" s="5" t="s">
        <v>20</v>
      </c>
      <c r="H19" s="15" t="s">
        <v>21</v>
      </c>
      <c r="I19" s="4">
        <v>331</v>
      </c>
      <c r="J19" s="16">
        <f>I19/5*60%</f>
        <v>39.72</v>
      </c>
      <c r="K19" s="16">
        <v>82.6</v>
      </c>
      <c r="L19" s="18">
        <f>K19*40%</f>
        <v>33.04</v>
      </c>
      <c r="M19" s="19">
        <f>J19+L19</f>
        <v>72.759999999999991</v>
      </c>
      <c r="N19" s="5" t="s">
        <v>22</v>
      </c>
    </row>
    <row r="20" spans="1:14" ht="30" customHeight="1" x14ac:dyDescent="0.25">
      <c r="A20" s="4">
        <v>18</v>
      </c>
      <c r="B20" s="4" t="s">
        <v>124</v>
      </c>
      <c r="C20" s="5" t="s">
        <v>125</v>
      </c>
      <c r="D20" s="5" t="s">
        <v>25</v>
      </c>
      <c r="E20" s="15" t="s">
        <v>18</v>
      </c>
      <c r="F20" s="4" t="s">
        <v>19</v>
      </c>
      <c r="G20" s="5" t="s">
        <v>20</v>
      </c>
      <c r="H20" s="15" t="s">
        <v>21</v>
      </c>
      <c r="I20" s="4">
        <v>322</v>
      </c>
      <c r="J20" s="16">
        <f>I20/5*60%</f>
        <v>38.64</v>
      </c>
      <c r="K20" s="16">
        <v>84.9</v>
      </c>
      <c r="L20" s="18">
        <f>K20*40%</f>
        <v>33.96</v>
      </c>
      <c r="M20" s="19">
        <f>J20+L20</f>
        <v>72.599999999999994</v>
      </c>
      <c r="N20" s="5" t="s">
        <v>22</v>
      </c>
    </row>
    <row r="21" spans="1:14" ht="30" customHeight="1" x14ac:dyDescent="0.25">
      <c r="A21" s="4">
        <v>19</v>
      </c>
      <c r="B21" s="4" t="s">
        <v>68</v>
      </c>
      <c r="C21" s="5" t="s">
        <v>69</v>
      </c>
      <c r="D21" s="5" t="s">
        <v>17</v>
      </c>
      <c r="E21" s="15" t="s">
        <v>18</v>
      </c>
      <c r="F21" s="4" t="s">
        <v>19</v>
      </c>
      <c r="G21" s="5" t="s">
        <v>20</v>
      </c>
      <c r="H21" s="15" t="s">
        <v>21</v>
      </c>
      <c r="I21" s="4">
        <v>345</v>
      </c>
      <c r="J21" s="16">
        <f>I21/5*60%</f>
        <v>41.4</v>
      </c>
      <c r="K21" s="16">
        <v>77.599999999999994</v>
      </c>
      <c r="L21" s="18">
        <f>K21*40%</f>
        <v>31.04</v>
      </c>
      <c r="M21" s="19">
        <f>J21+L21</f>
        <v>72.44</v>
      </c>
      <c r="N21" s="5" t="s">
        <v>22</v>
      </c>
    </row>
    <row r="22" spans="1:14" ht="30" customHeight="1" x14ac:dyDescent="0.25">
      <c r="A22" s="4">
        <v>20</v>
      </c>
      <c r="B22" s="4" t="s">
        <v>86</v>
      </c>
      <c r="C22" s="5" t="s">
        <v>87</v>
      </c>
      <c r="D22" s="5" t="s">
        <v>25</v>
      </c>
      <c r="E22" s="15" t="s">
        <v>18</v>
      </c>
      <c r="F22" s="4" t="s">
        <v>19</v>
      </c>
      <c r="G22" s="5" t="s">
        <v>20</v>
      </c>
      <c r="H22" s="15" t="s">
        <v>21</v>
      </c>
      <c r="I22" s="4">
        <v>311</v>
      </c>
      <c r="J22" s="16">
        <f>I22/5*60%</f>
        <v>37.32</v>
      </c>
      <c r="K22" s="16">
        <v>87</v>
      </c>
      <c r="L22" s="18">
        <f>K22*40%</f>
        <v>34.800000000000004</v>
      </c>
      <c r="M22" s="19">
        <f>J22+L22</f>
        <v>72.12</v>
      </c>
      <c r="N22" s="5" t="s">
        <v>22</v>
      </c>
    </row>
    <row r="23" spans="1:14" s="33" customFormat="1" ht="30" customHeight="1" x14ac:dyDescent="0.25">
      <c r="A23" s="4">
        <v>21</v>
      </c>
      <c r="B23" s="4" t="s">
        <v>84</v>
      </c>
      <c r="C23" s="5" t="s">
        <v>85</v>
      </c>
      <c r="D23" s="5" t="s">
        <v>17</v>
      </c>
      <c r="E23" s="15" t="s">
        <v>18</v>
      </c>
      <c r="F23" s="4" t="s">
        <v>19</v>
      </c>
      <c r="G23" s="5" t="s">
        <v>20</v>
      </c>
      <c r="H23" s="15" t="s">
        <v>21</v>
      </c>
      <c r="I23" s="4">
        <v>312</v>
      </c>
      <c r="J23" s="16">
        <f>I23/5*60%</f>
        <v>37.44</v>
      </c>
      <c r="K23" s="16">
        <v>86.6</v>
      </c>
      <c r="L23" s="18">
        <f>K23*40%</f>
        <v>34.64</v>
      </c>
      <c r="M23" s="19">
        <f>J23+L23</f>
        <v>72.08</v>
      </c>
      <c r="N23" s="5" t="s">
        <v>22</v>
      </c>
    </row>
    <row r="24" spans="1:14" ht="30" customHeight="1" x14ac:dyDescent="0.25">
      <c r="A24" s="4">
        <v>22</v>
      </c>
      <c r="B24" s="4" t="s">
        <v>122</v>
      </c>
      <c r="C24" s="5" t="s">
        <v>123</v>
      </c>
      <c r="D24" s="5" t="s">
        <v>17</v>
      </c>
      <c r="E24" s="15" t="s">
        <v>18</v>
      </c>
      <c r="F24" s="4" t="s">
        <v>19</v>
      </c>
      <c r="G24" s="5" t="s">
        <v>20</v>
      </c>
      <c r="H24" s="15" t="s">
        <v>21</v>
      </c>
      <c r="I24" s="4">
        <v>325</v>
      </c>
      <c r="J24" s="16">
        <f>I24/5*60%</f>
        <v>39</v>
      </c>
      <c r="K24" s="16">
        <v>82.4</v>
      </c>
      <c r="L24" s="18">
        <f>K24*40%</f>
        <v>32.96</v>
      </c>
      <c r="M24" s="19">
        <f>J24+L24</f>
        <v>71.960000000000008</v>
      </c>
      <c r="N24" s="5" t="s">
        <v>22</v>
      </c>
    </row>
    <row r="25" spans="1:14" ht="30" customHeight="1" x14ac:dyDescent="0.25">
      <c r="A25" s="4">
        <v>23</v>
      </c>
      <c r="B25" s="4" t="s">
        <v>80</v>
      </c>
      <c r="C25" s="5" t="s">
        <v>81</v>
      </c>
      <c r="D25" s="5" t="s">
        <v>17</v>
      </c>
      <c r="E25" s="15" t="s">
        <v>18</v>
      </c>
      <c r="F25" s="4" t="s">
        <v>19</v>
      </c>
      <c r="G25" s="5" t="s">
        <v>20</v>
      </c>
      <c r="H25" s="15" t="s">
        <v>21</v>
      </c>
      <c r="I25" s="4">
        <v>316</v>
      </c>
      <c r="J25" s="16">
        <f>I25/5*60%</f>
        <v>37.92</v>
      </c>
      <c r="K25" s="16">
        <v>84.4</v>
      </c>
      <c r="L25" s="18">
        <f>K25*40%</f>
        <v>33.760000000000005</v>
      </c>
      <c r="M25" s="19">
        <f>J25+L25</f>
        <v>71.680000000000007</v>
      </c>
      <c r="N25" s="5" t="s">
        <v>22</v>
      </c>
    </row>
    <row r="26" spans="1:14" ht="30" customHeight="1" x14ac:dyDescent="0.25">
      <c r="A26" s="4">
        <v>24</v>
      </c>
      <c r="B26" s="4" t="s">
        <v>26</v>
      </c>
      <c r="C26" s="5" t="s">
        <v>27</v>
      </c>
      <c r="D26" s="5" t="s">
        <v>17</v>
      </c>
      <c r="E26" s="15" t="s">
        <v>18</v>
      </c>
      <c r="F26" s="4" t="s">
        <v>19</v>
      </c>
      <c r="G26" s="5" t="s">
        <v>20</v>
      </c>
      <c r="H26" s="5" t="s">
        <v>21</v>
      </c>
      <c r="I26" s="4">
        <v>328</v>
      </c>
      <c r="J26" s="16">
        <f>I26/5*60%</f>
        <v>39.359999999999992</v>
      </c>
      <c r="K26" s="17">
        <v>80.8</v>
      </c>
      <c r="L26" s="18">
        <f>K26*40%</f>
        <v>32.32</v>
      </c>
      <c r="M26" s="19">
        <f>J26+L26</f>
        <v>71.679999999999993</v>
      </c>
      <c r="N26" s="5" t="s">
        <v>22</v>
      </c>
    </row>
    <row r="27" spans="1:14" ht="30" customHeight="1" x14ac:dyDescent="0.25">
      <c r="A27" s="4">
        <v>25</v>
      </c>
      <c r="B27" s="4" t="s">
        <v>48</v>
      </c>
      <c r="C27" s="5" t="s">
        <v>49</v>
      </c>
      <c r="D27" s="5" t="s">
        <v>25</v>
      </c>
      <c r="E27" s="15" t="s">
        <v>18</v>
      </c>
      <c r="F27" s="4" t="s">
        <v>19</v>
      </c>
      <c r="G27" s="5" t="s">
        <v>20</v>
      </c>
      <c r="H27" s="15" t="s">
        <v>21</v>
      </c>
      <c r="I27" s="4">
        <v>292</v>
      </c>
      <c r="J27" s="16">
        <f>I27/5*60%</f>
        <v>35.04</v>
      </c>
      <c r="K27" s="16">
        <v>91</v>
      </c>
      <c r="L27" s="18">
        <f>K27*40%</f>
        <v>36.4</v>
      </c>
      <c r="M27" s="19">
        <f>J27+L27</f>
        <v>71.44</v>
      </c>
      <c r="N27" s="5" t="s">
        <v>22</v>
      </c>
    </row>
    <row r="28" spans="1:14" ht="30" customHeight="1" x14ac:dyDescent="0.25">
      <c r="A28" s="4">
        <v>26</v>
      </c>
      <c r="B28" s="4" t="s">
        <v>32</v>
      </c>
      <c r="C28" s="5" t="s">
        <v>33</v>
      </c>
      <c r="D28" s="5" t="s">
        <v>17</v>
      </c>
      <c r="E28" s="15" t="s">
        <v>18</v>
      </c>
      <c r="F28" s="4" t="s">
        <v>19</v>
      </c>
      <c r="G28" s="5" t="s">
        <v>20</v>
      </c>
      <c r="H28" s="15" t="s">
        <v>21</v>
      </c>
      <c r="I28" s="4">
        <v>309</v>
      </c>
      <c r="J28" s="16">
        <f>I28/5*60%</f>
        <v>37.08</v>
      </c>
      <c r="K28" s="16">
        <v>85.4</v>
      </c>
      <c r="L28" s="18">
        <f>K28*40%</f>
        <v>34.160000000000004</v>
      </c>
      <c r="M28" s="19">
        <f>J28+L28</f>
        <v>71.240000000000009</v>
      </c>
      <c r="N28" s="5" t="s">
        <v>22</v>
      </c>
    </row>
    <row r="29" spans="1:14" ht="30" customHeight="1" x14ac:dyDescent="0.25">
      <c r="A29" s="4">
        <v>27</v>
      </c>
      <c r="B29" s="4" t="s">
        <v>36</v>
      </c>
      <c r="C29" s="5" t="s">
        <v>37</v>
      </c>
      <c r="D29" s="5" t="s">
        <v>25</v>
      </c>
      <c r="E29" s="15" t="s">
        <v>18</v>
      </c>
      <c r="F29" s="4" t="s">
        <v>19</v>
      </c>
      <c r="G29" s="5" t="s">
        <v>20</v>
      </c>
      <c r="H29" s="15" t="s">
        <v>21</v>
      </c>
      <c r="I29" s="4">
        <v>308</v>
      </c>
      <c r="J29" s="16">
        <f>I29/5*60%</f>
        <v>36.96</v>
      </c>
      <c r="K29" s="16">
        <v>85.2</v>
      </c>
      <c r="L29" s="18">
        <f>K29*40%</f>
        <v>34.080000000000005</v>
      </c>
      <c r="M29" s="19">
        <f>J29+L29</f>
        <v>71.040000000000006</v>
      </c>
      <c r="N29" s="5" t="s">
        <v>22</v>
      </c>
    </row>
    <row r="30" spans="1:14" ht="30" customHeight="1" x14ac:dyDescent="0.25">
      <c r="A30" s="4">
        <v>28</v>
      </c>
      <c r="B30" s="4" t="s">
        <v>30</v>
      </c>
      <c r="C30" s="5" t="s">
        <v>31</v>
      </c>
      <c r="D30" s="5" t="s">
        <v>25</v>
      </c>
      <c r="E30" s="15" t="s">
        <v>18</v>
      </c>
      <c r="F30" s="4" t="s">
        <v>19</v>
      </c>
      <c r="G30" s="5" t="s">
        <v>20</v>
      </c>
      <c r="H30" s="5" t="s">
        <v>21</v>
      </c>
      <c r="I30" s="4">
        <v>311</v>
      </c>
      <c r="J30" s="16">
        <f>I30/5*60%</f>
        <v>37.32</v>
      </c>
      <c r="K30" s="17">
        <v>84.2</v>
      </c>
      <c r="L30" s="18">
        <f>K30*40%</f>
        <v>33.68</v>
      </c>
      <c r="M30" s="19">
        <f>J30+L30</f>
        <v>71</v>
      </c>
      <c r="N30" s="5" t="s">
        <v>22</v>
      </c>
    </row>
    <row r="31" spans="1:14" ht="30" customHeight="1" x14ac:dyDescent="0.25">
      <c r="A31" s="4">
        <v>29</v>
      </c>
      <c r="B31" s="4" t="s">
        <v>38</v>
      </c>
      <c r="C31" s="5" t="s">
        <v>39</v>
      </c>
      <c r="D31" s="5" t="s">
        <v>17</v>
      </c>
      <c r="E31" s="15" t="s">
        <v>18</v>
      </c>
      <c r="F31" s="4" t="s">
        <v>19</v>
      </c>
      <c r="G31" s="5" t="s">
        <v>20</v>
      </c>
      <c r="H31" s="15" t="s">
        <v>21</v>
      </c>
      <c r="I31" s="4">
        <v>305</v>
      </c>
      <c r="J31" s="16">
        <f>I31/5*60%</f>
        <v>36.6</v>
      </c>
      <c r="K31" s="16">
        <v>85.8</v>
      </c>
      <c r="L31" s="18">
        <f>K31*40%</f>
        <v>34.32</v>
      </c>
      <c r="M31" s="19">
        <f>J31+L31</f>
        <v>70.92</v>
      </c>
      <c r="N31" s="5" t="s">
        <v>22</v>
      </c>
    </row>
    <row r="32" spans="1:14" ht="30" customHeight="1" x14ac:dyDescent="0.25">
      <c r="A32" s="4">
        <v>30</v>
      </c>
      <c r="B32" s="4" t="s">
        <v>40</v>
      </c>
      <c r="C32" s="5" t="s">
        <v>41</v>
      </c>
      <c r="D32" s="5" t="s">
        <v>25</v>
      </c>
      <c r="E32" s="15" t="s">
        <v>18</v>
      </c>
      <c r="F32" s="4" t="s">
        <v>19</v>
      </c>
      <c r="G32" s="5" t="s">
        <v>20</v>
      </c>
      <c r="H32" s="15" t="s">
        <v>21</v>
      </c>
      <c r="I32" s="4">
        <v>302</v>
      </c>
      <c r="J32" s="16">
        <f>I32/5*60%</f>
        <v>36.239999999999995</v>
      </c>
      <c r="K32" s="16">
        <v>86.2</v>
      </c>
      <c r="L32" s="18">
        <f>K32*40%</f>
        <v>34.480000000000004</v>
      </c>
      <c r="M32" s="19">
        <f>J32+L32</f>
        <v>70.72</v>
      </c>
      <c r="N32" s="5" t="s">
        <v>22</v>
      </c>
    </row>
    <row r="33" spans="1:14" ht="30" customHeight="1" x14ac:dyDescent="0.25">
      <c r="A33" s="4">
        <v>31</v>
      </c>
      <c r="B33" s="4" t="s">
        <v>88</v>
      </c>
      <c r="C33" s="5" t="s">
        <v>89</v>
      </c>
      <c r="D33" s="5" t="s">
        <v>17</v>
      </c>
      <c r="E33" s="5" t="s">
        <v>18</v>
      </c>
      <c r="F33" s="4" t="s">
        <v>19</v>
      </c>
      <c r="G33" s="5" t="s">
        <v>20</v>
      </c>
      <c r="H33" s="5" t="s">
        <v>21</v>
      </c>
      <c r="I33" s="4">
        <v>310</v>
      </c>
      <c r="J33" s="19">
        <f>I33/5*60%</f>
        <v>37.199999999999996</v>
      </c>
      <c r="K33" s="19">
        <v>83.4</v>
      </c>
      <c r="L33" s="18">
        <f>K33*40%</f>
        <v>33.360000000000007</v>
      </c>
      <c r="M33" s="19">
        <f>J33+L33</f>
        <v>70.56</v>
      </c>
      <c r="N33" s="5" t="s">
        <v>22</v>
      </c>
    </row>
    <row r="34" spans="1:14" ht="30" customHeight="1" x14ac:dyDescent="0.25">
      <c r="A34" s="4">
        <v>32</v>
      </c>
      <c r="B34" s="4" t="s">
        <v>130</v>
      </c>
      <c r="C34" s="15" t="s">
        <v>131</v>
      </c>
      <c r="D34" s="5" t="s">
        <v>25</v>
      </c>
      <c r="E34" s="15" t="s">
        <v>18</v>
      </c>
      <c r="F34" s="4" t="s">
        <v>19</v>
      </c>
      <c r="G34" s="15" t="s">
        <v>20</v>
      </c>
      <c r="H34" s="5" t="s">
        <v>21</v>
      </c>
      <c r="I34" s="4">
        <v>312</v>
      </c>
      <c r="J34" s="16">
        <f>I34/5*60%</f>
        <v>37.44</v>
      </c>
      <c r="K34" s="16">
        <v>82.6</v>
      </c>
      <c r="L34" s="18">
        <f>K34*40%</f>
        <v>33.04</v>
      </c>
      <c r="M34" s="19">
        <f>J34+L34</f>
        <v>70.47999999999999</v>
      </c>
      <c r="N34" s="5" t="s">
        <v>22</v>
      </c>
    </row>
    <row r="35" spans="1:14" ht="30" customHeight="1" x14ac:dyDescent="0.25">
      <c r="A35" s="4">
        <v>33</v>
      </c>
      <c r="B35" s="4" t="s">
        <v>90</v>
      </c>
      <c r="C35" s="5" t="s">
        <v>91</v>
      </c>
      <c r="D35" s="5" t="s">
        <v>25</v>
      </c>
      <c r="E35" s="15" t="s">
        <v>18</v>
      </c>
      <c r="F35" s="4" t="s">
        <v>19</v>
      </c>
      <c r="G35" s="5" t="s">
        <v>20</v>
      </c>
      <c r="H35" s="15" t="s">
        <v>21</v>
      </c>
      <c r="I35" s="4">
        <v>307</v>
      </c>
      <c r="J35" s="16">
        <f>I35/5*60%</f>
        <v>36.839999999999996</v>
      </c>
      <c r="K35" s="16">
        <v>84</v>
      </c>
      <c r="L35" s="18">
        <f>K35*40%</f>
        <v>33.6</v>
      </c>
      <c r="M35" s="19">
        <f>J35+L35</f>
        <v>70.44</v>
      </c>
      <c r="N35" s="5" t="s">
        <v>22</v>
      </c>
    </row>
    <row r="36" spans="1:14" ht="30" customHeight="1" x14ac:dyDescent="0.25">
      <c r="A36" s="4">
        <v>34</v>
      </c>
      <c r="B36" s="4" t="s">
        <v>120</v>
      </c>
      <c r="C36" s="5" t="s">
        <v>121</v>
      </c>
      <c r="D36" s="5" t="s">
        <v>25</v>
      </c>
      <c r="E36" s="15" t="s">
        <v>18</v>
      </c>
      <c r="F36" s="4" t="s">
        <v>19</v>
      </c>
      <c r="G36" s="5" t="s">
        <v>20</v>
      </c>
      <c r="H36" s="15" t="s">
        <v>21</v>
      </c>
      <c r="I36" s="4">
        <v>327</v>
      </c>
      <c r="J36" s="16">
        <f>I36/5*60%</f>
        <v>39.24</v>
      </c>
      <c r="K36" s="16">
        <v>77.8</v>
      </c>
      <c r="L36" s="18">
        <f>K36*40%</f>
        <v>31.12</v>
      </c>
      <c r="M36" s="19">
        <f>J36+L36</f>
        <v>70.36</v>
      </c>
      <c r="N36" s="5" t="s">
        <v>22</v>
      </c>
    </row>
    <row r="37" spans="1:14" ht="30" customHeight="1" x14ac:dyDescent="0.25">
      <c r="A37" s="4">
        <v>35</v>
      </c>
      <c r="B37" s="4" t="s">
        <v>46</v>
      </c>
      <c r="C37" s="5" t="s">
        <v>47</v>
      </c>
      <c r="D37" s="5" t="s">
        <v>25</v>
      </c>
      <c r="E37" s="15" t="s">
        <v>18</v>
      </c>
      <c r="F37" s="4" t="s">
        <v>19</v>
      </c>
      <c r="G37" s="5" t="s">
        <v>20</v>
      </c>
      <c r="H37" s="15" t="s">
        <v>21</v>
      </c>
      <c r="I37" s="4">
        <v>292</v>
      </c>
      <c r="J37" s="16">
        <f>I37/5*60%</f>
        <v>35.04</v>
      </c>
      <c r="K37" s="16">
        <v>88</v>
      </c>
      <c r="L37" s="18">
        <f>K37*40%</f>
        <v>35.200000000000003</v>
      </c>
      <c r="M37" s="19">
        <f>J37+L37</f>
        <v>70.240000000000009</v>
      </c>
      <c r="N37" s="5" t="s">
        <v>22</v>
      </c>
    </row>
    <row r="38" spans="1:14" ht="30" customHeight="1" x14ac:dyDescent="0.25">
      <c r="A38" s="4">
        <v>36</v>
      </c>
      <c r="B38" s="4" t="s">
        <v>94</v>
      </c>
      <c r="C38" s="5" t="s">
        <v>95</v>
      </c>
      <c r="D38" s="5" t="s">
        <v>25</v>
      </c>
      <c r="E38" s="15" t="s">
        <v>18</v>
      </c>
      <c r="F38" s="4" t="s">
        <v>19</v>
      </c>
      <c r="G38" s="5" t="s">
        <v>20</v>
      </c>
      <c r="H38" s="15" t="s">
        <v>21</v>
      </c>
      <c r="I38" s="4">
        <v>298</v>
      </c>
      <c r="J38" s="16">
        <f>I38/5*60%</f>
        <v>35.76</v>
      </c>
      <c r="K38" s="16">
        <v>86.2</v>
      </c>
      <c r="L38" s="18">
        <f>K38*40%</f>
        <v>34.480000000000004</v>
      </c>
      <c r="M38" s="19">
        <f>J38+L38</f>
        <v>70.240000000000009</v>
      </c>
      <c r="N38" s="5" t="s">
        <v>22</v>
      </c>
    </row>
    <row r="39" spans="1:14" ht="30" customHeight="1" x14ac:dyDescent="0.25">
      <c r="A39" s="4">
        <v>37</v>
      </c>
      <c r="B39" s="4" t="s">
        <v>42</v>
      </c>
      <c r="C39" s="5" t="s">
        <v>43</v>
      </c>
      <c r="D39" s="5" t="s">
        <v>17</v>
      </c>
      <c r="E39" s="15" t="s">
        <v>18</v>
      </c>
      <c r="F39" s="4" t="s">
        <v>19</v>
      </c>
      <c r="G39" s="5" t="s">
        <v>20</v>
      </c>
      <c r="H39" s="15" t="s">
        <v>21</v>
      </c>
      <c r="I39" s="4">
        <v>299</v>
      </c>
      <c r="J39" s="16">
        <f>I39/5*60%</f>
        <v>35.879999999999995</v>
      </c>
      <c r="K39" s="16">
        <v>85.4</v>
      </c>
      <c r="L39" s="18">
        <f>K39*40%</f>
        <v>34.160000000000004</v>
      </c>
      <c r="M39" s="19">
        <f>J39+L39</f>
        <v>70.039999999999992</v>
      </c>
      <c r="N39" s="5" t="s">
        <v>22</v>
      </c>
    </row>
    <row r="40" spans="1:14" ht="30" customHeight="1" x14ac:dyDescent="0.25">
      <c r="A40" s="4">
        <v>38</v>
      </c>
      <c r="B40" s="4" t="s">
        <v>98</v>
      </c>
      <c r="C40" s="5" t="s">
        <v>99</v>
      </c>
      <c r="D40" s="5" t="s">
        <v>25</v>
      </c>
      <c r="E40" s="15" t="s">
        <v>18</v>
      </c>
      <c r="F40" s="4" t="s">
        <v>19</v>
      </c>
      <c r="G40" s="5" t="s">
        <v>20</v>
      </c>
      <c r="H40" s="15" t="s">
        <v>21</v>
      </c>
      <c r="I40" s="4">
        <v>297</v>
      </c>
      <c r="J40" s="16">
        <f>I40/5*60%</f>
        <v>35.64</v>
      </c>
      <c r="K40" s="16">
        <v>86</v>
      </c>
      <c r="L40" s="18">
        <f>K40*40%</f>
        <v>34.4</v>
      </c>
      <c r="M40" s="19">
        <f>J40+L40</f>
        <v>70.039999999999992</v>
      </c>
      <c r="N40" s="5" t="s">
        <v>22</v>
      </c>
    </row>
    <row r="41" spans="1:14" ht="30" customHeight="1" x14ac:dyDescent="0.25">
      <c r="A41" s="4">
        <v>39</v>
      </c>
      <c r="B41" s="4" t="s">
        <v>126</v>
      </c>
      <c r="C41" s="5" t="s">
        <v>127</v>
      </c>
      <c r="D41" s="5" t="s">
        <v>17</v>
      </c>
      <c r="E41" s="15" t="s">
        <v>18</v>
      </c>
      <c r="F41" s="4" t="s">
        <v>19</v>
      </c>
      <c r="G41" s="5" t="s">
        <v>20</v>
      </c>
      <c r="H41" s="15" t="s">
        <v>21</v>
      </c>
      <c r="I41" s="4">
        <v>318</v>
      </c>
      <c r="J41" s="16">
        <f>I41/5*60%</f>
        <v>38.159999999999997</v>
      </c>
      <c r="K41" s="16">
        <v>78.8</v>
      </c>
      <c r="L41" s="18">
        <f>K41*40%</f>
        <v>31.52</v>
      </c>
      <c r="M41" s="19">
        <f>J41+L41</f>
        <v>69.679999999999993</v>
      </c>
      <c r="N41" s="5" t="s">
        <v>22</v>
      </c>
    </row>
    <row r="42" spans="1:14" ht="30" customHeight="1" x14ac:dyDescent="0.25">
      <c r="A42" s="4">
        <v>40</v>
      </c>
      <c r="B42" s="4" t="s">
        <v>50</v>
      </c>
      <c r="C42" s="5" t="s">
        <v>51</v>
      </c>
      <c r="D42" s="5" t="s">
        <v>25</v>
      </c>
      <c r="E42" s="15" t="s">
        <v>18</v>
      </c>
      <c r="F42" s="4" t="s">
        <v>19</v>
      </c>
      <c r="G42" s="5" t="s">
        <v>20</v>
      </c>
      <c r="H42" s="15" t="s">
        <v>21</v>
      </c>
      <c r="I42" s="4">
        <v>290</v>
      </c>
      <c r="J42" s="16">
        <f>I42/5*60%</f>
        <v>34.799999999999997</v>
      </c>
      <c r="K42" s="16">
        <v>87</v>
      </c>
      <c r="L42" s="18">
        <f>K42*40%</f>
        <v>34.800000000000004</v>
      </c>
      <c r="M42" s="19">
        <f>J42+L42</f>
        <v>69.599999999999994</v>
      </c>
      <c r="N42" s="5" t="s">
        <v>22</v>
      </c>
    </row>
    <row r="43" spans="1:14" ht="30" customHeight="1" x14ac:dyDescent="0.25">
      <c r="A43" s="4">
        <v>41</v>
      </c>
      <c r="B43" s="4" t="s">
        <v>136</v>
      </c>
      <c r="C43" s="5" t="s">
        <v>137</v>
      </c>
      <c r="D43" s="5" t="s">
        <v>25</v>
      </c>
      <c r="E43" s="15" t="s">
        <v>18</v>
      </c>
      <c r="F43" s="4" t="s">
        <v>19</v>
      </c>
      <c r="G43" s="15" t="s">
        <v>20</v>
      </c>
      <c r="H43" s="5" t="s">
        <v>21</v>
      </c>
      <c r="I43" s="4">
        <v>305</v>
      </c>
      <c r="J43" s="19">
        <f>I43/5*60%</f>
        <v>36.6</v>
      </c>
      <c r="K43" s="19">
        <v>81.900000000000006</v>
      </c>
      <c r="L43" s="18">
        <f>K43*40%</f>
        <v>32.760000000000005</v>
      </c>
      <c r="M43" s="19">
        <f>J43+L43</f>
        <v>69.360000000000014</v>
      </c>
      <c r="N43" s="5" t="s">
        <v>22</v>
      </c>
    </row>
    <row r="44" spans="1:14" ht="30" customHeight="1" x14ac:dyDescent="0.25">
      <c r="A44" s="4">
        <v>42</v>
      </c>
      <c r="B44" s="4" t="s">
        <v>132</v>
      </c>
      <c r="C44" s="15" t="s">
        <v>133</v>
      </c>
      <c r="D44" s="5" t="s">
        <v>17</v>
      </c>
      <c r="E44" s="15" t="s">
        <v>18</v>
      </c>
      <c r="F44" s="4" t="s">
        <v>19</v>
      </c>
      <c r="G44" s="15" t="s">
        <v>20</v>
      </c>
      <c r="H44" s="5" t="s">
        <v>21</v>
      </c>
      <c r="I44" s="4">
        <v>309</v>
      </c>
      <c r="J44" s="16">
        <f>I44/5*60%</f>
        <v>37.08</v>
      </c>
      <c r="K44" s="16">
        <v>80.599999999999994</v>
      </c>
      <c r="L44" s="18">
        <f>K44*40%</f>
        <v>32.24</v>
      </c>
      <c r="M44" s="19">
        <f>J44+L44</f>
        <v>69.319999999999993</v>
      </c>
      <c r="N44" s="5" t="s">
        <v>22</v>
      </c>
    </row>
    <row r="45" spans="1:14" s="33" customFormat="1" ht="30" customHeight="1" x14ac:dyDescent="0.25">
      <c r="A45" s="4">
        <v>43</v>
      </c>
      <c r="B45" s="4" t="s">
        <v>128</v>
      </c>
      <c r="C45" s="15" t="s">
        <v>129</v>
      </c>
      <c r="D45" s="5" t="s">
        <v>17</v>
      </c>
      <c r="E45" s="15" t="s">
        <v>18</v>
      </c>
      <c r="F45" s="4" t="s">
        <v>19</v>
      </c>
      <c r="G45" s="15" t="s">
        <v>20</v>
      </c>
      <c r="H45" s="5" t="s">
        <v>21</v>
      </c>
      <c r="I45" s="4">
        <v>313</v>
      </c>
      <c r="J45" s="16">
        <f>I45/5*60%</f>
        <v>37.56</v>
      </c>
      <c r="K45" s="16">
        <v>79</v>
      </c>
      <c r="L45" s="18">
        <f>K45*40%</f>
        <v>31.6</v>
      </c>
      <c r="M45" s="19">
        <f>J45+L45</f>
        <v>69.16</v>
      </c>
      <c r="N45" s="5" t="s">
        <v>22</v>
      </c>
    </row>
    <row r="46" spans="1:14" ht="30" customHeight="1" x14ac:dyDescent="0.25">
      <c r="A46" s="4">
        <v>44</v>
      </c>
      <c r="B46" s="27" t="s">
        <v>106</v>
      </c>
      <c r="C46" s="28" t="s">
        <v>107</v>
      </c>
      <c r="D46" s="28" t="s">
        <v>25</v>
      </c>
      <c r="E46" s="29" t="s">
        <v>18</v>
      </c>
      <c r="F46" s="27" t="s">
        <v>19</v>
      </c>
      <c r="G46" s="28" t="s">
        <v>20</v>
      </c>
      <c r="H46" s="29" t="s">
        <v>21</v>
      </c>
      <c r="I46" s="27">
        <v>280</v>
      </c>
      <c r="J46" s="30">
        <f>I46/5*60%</f>
        <v>33.6</v>
      </c>
      <c r="K46" s="30">
        <v>88.8</v>
      </c>
      <c r="L46" s="31">
        <f>K46*40%</f>
        <v>35.520000000000003</v>
      </c>
      <c r="M46" s="32">
        <f>J46+L46</f>
        <v>69.12</v>
      </c>
      <c r="N46" s="28" t="s">
        <v>22</v>
      </c>
    </row>
    <row r="47" spans="1:14" ht="30" customHeight="1" x14ac:dyDescent="0.25">
      <c r="A47" s="4">
        <v>45</v>
      </c>
      <c r="B47" s="4" t="s">
        <v>52</v>
      </c>
      <c r="C47" s="5" t="s">
        <v>53</v>
      </c>
      <c r="D47" s="5" t="s">
        <v>17</v>
      </c>
      <c r="E47" s="15" t="s">
        <v>18</v>
      </c>
      <c r="F47" s="4" t="s">
        <v>19</v>
      </c>
      <c r="G47" s="5" t="s">
        <v>20</v>
      </c>
      <c r="H47" s="15" t="s">
        <v>21</v>
      </c>
      <c r="I47" s="4">
        <v>289</v>
      </c>
      <c r="J47" s="16">
        <f>I47/5*60%</f>
        <v>34.68</v>
      </c>
      <c r="K47" s="16">
        <v>86</v>
      </c>
      <c r="L47" s="18">
        <f>K47*40%</f>
        <v>34.4</v>
      </c>
      <c r="M47" s="19">
        <f>J47+L47</f>
        <v>69.08</v>
      </c>
      <c r="N47" s="5" t="s">
        <v>22</v>
      </c>
    </row>
    <row r="48" spans="1:14" ht="30" customHeight="1" x14ac:dyDescent="0.25">
      <c r="A48" s="4">
        <v>46</v>
      </c>
      <c r="B48" s="4" t="s">
        <v>100</v>
      </c>
      <c r="C48" s="5" t="s">
        <v>101</v>
      </c>
      <c r="D48" s="5" t="s">
        <v>25</v>
      </c>
      <c r="E48" s="15" t="s">
        <v>18</v>
      </c>
      <c r="F48" s="4" t="s">
        <v>19</v>
      </c>
      <c r="G48" s="5" t="s">
        <v>20</v>
      </c>
      <c r="H48" s="15" t="s">
        <v>21</v>
      </c>
      <c r="I48" s="4">
        <v>291</v>
      </c>
      <c r="J48" s="16">
        <f>I48/5*60%</f>
        <v>34.92</v>
      </c>
      <c r="K48" s="16">
        <v>85.25</v>
      </c>
      <c r="L48" s="18">
        <f>K48*40%</f>
        <v>34.1</v>
      </c>
      <c r="M48" s="19">
        <f>J48+L48</f>
        <v>69.02000000000001</v>
      </c>
      <c r="N48" s="5" t="s">
        <v>22</v>
      </c>
    </row>
    <row r="49" spans="1:14" ht="30" customHeight="1" x14ac:dyDescent="0.25">
      <c r="A49" s="4">
        <v>47</v>
      </c>
      <c r="B49" s="4" t="s">
        <v>138</v>
      </c>
      <c r="C49" s="5" t="s">
        <v>139</v>
      </c>
      <c r="D49" s="5" t="s">
        <v>17</v>
      </c>
      <c r="E49" s="15" t="s">
        <v>18</v>
      </c>
      <c r="F49" s="4" t="s">
        <v>19</v>
      </c>
      <c r="G49" s="15" t="s">
        <v>20</v>
      </c>
      <c r="H49" s="5" t="s">
        <v>21</v>
      </c>
      <c r="I49" s="4">
        <v>297</v>
      </c>
      <c r="J49" s="19">
        <f>I49/5*60%</f>
        <v>35.64</v>
      </c>
      <c r="K49" s="19">
        <v>82.6</v>
      </c>
      <c r="L49" s="18">
        <f>K49*40%</f>
        <v>33.04</v>
      </c>
      <c r="M49" s="19">
        <f>J49+L49</f>
        <v>68.680000000000007</v>
      </c>
      <c r="N49" s="5" t="s">
        <v>22</v>
      </c>
    </row>
    <row r="50" spans="1:14" ht="30" customHeight="1" x14ac:dyDescent="0.25">
      <c r="A50" s="4">
        <v>48</v>
      </c>
      <c r="B50" s="4" t="s">
        <v>140</v>
      </c>
      <c r="C50" s="5" t="s">
        <v>141</v>
      </c>
      <c r="D50" s="5" t="s">
        <v>17</v>
      </c>
      <c r="E50" s="15" t="s">
        <v>18</v>
      </c>
      <c r="F50" s="4" t="s">
        <v>19</v>
      </c>
      <c r="G50" s="15" t="s">
        <v>20</v>
      </c>
      <c r="H50" s="5" t="s">
        <v>21</v>
      </c>
      <c r="I50" s="4">
        <v>294</v>
      </c>
      <c r="J50" s="19">
        <f>I50/5*60%</f>
        <v>35.279999999999994</v>
      </c>
      <c r="K50" s="19">
        <v>83.5</v>
      </c>
      <c r="L50" s="18">
        <f>K50*40%</f>
        <v>33.4</v>
      </c>
      <c r="M50" s="19">
        <f>J50+L50</f>
        <v>68.679999999999993</v>
      </c>
      <c r="N50" s="5" t="s">
        <v>22</v>
      </c>
    </row>
    <row r="51" spans="1:14" ht="30" customHeight="1" x14ac:dyDescent="0.25">
      <c r="A51" s="4">
        <v>49</v>
      </c>
      <c r="B51" s="4" t="s">
        <v>92</v>
      </c>
      <c r="C51" s="5" t="s">
        <v>93</v>
      </c>
      <c r="D51" s="5" t="s">
        <v>17</v>
      </c>
      <c r="E51" s="15" t="s">
        <v>18</v>
      </c>
      <c r="F51" s="4" t="s">
        <v>19</v>
      </c>
      <c r="G51" s="5" t="s">
        <v>20</v>
      </c>
      <c r="H51" s="15" t="s">
        <v>21</v>
      </c>
      <c r="I51" s="4">
        <v>300</v>
      </c>
      <c r="J51" s="16">
        <f>I51/5*60%</f>
        <v>36</v>
      </c>
      <c r="K51" s="16">
        <v>81.599999999999994</v>
      </c>
      <c r="L51" s="18">
        <f>K51*40%</f>
        <v>32.64</v>
      </c>
      <c r="M51" s="19">
        <f>J51+L51</f>
        <v>68.64</v>
      </c>
      <c r="N51" s="5" t="s">
        <v>22</v>
      </c>
    </row>
    <row r="52" spans="1:14" ht="30" customHeight="1" x14ac:dyDescent="0.25">
      <c r="A52" s="4">
        <v>50</v>
      </c>
      <c r="B52" s="4" t="s">
        <v>44</v>
      </c>
      <c r="C52" s="5" t="s">
        <v>45</v>
      </c>
      <c r="D52" s="5" t="s">
        <v>17</v>
      </c>
      <c r="E52" s="15" t="s">
        <v>18</v>
      </c>
      <c r="F52" s="4" t="s">
        <v>19</v>
      </c>
      <c r="G52" s="5" t="s">
        <v>20</v>
      </c>
      <c r="H52" s="15" t="s">
        <v>21</v>
      </c>
      <c r="I52" s="4">
        <v>293</v>
      </c>
      <c r="J52" s="16">
        <f>I52/5*60%</f>
        <v>35.159999999999997</v>
      </c>
      <c r="K52" s="16">
        <v>83.6</v>
      </c>
      <c r="L52" s="18">
        <f>K52*40%</f>
        <v>33.44</v>
      </c>
      <c r="M52" s="19">
        <f>J52+L52</f>
        <v>68.599999999999994</v>
      </c>
      <c r="N52" s="5" t="s">
        <v>22</v>
      </c>
    </row>
    <row r="53" spans="1:14" ht="30" customHeight="1" x14ac:dyDescent="0.25">
      <c r="A53" s="4">
        <v>51</v>
      </c>
      <c r="B53" s="4" t="s">
        <v>78</v>
      </c>
      <c r="C53" s="5" t="s">
        <v>79</v>
      </c>
      <c r="D53" s="5" t="s">
        <v>25</v>
      </c>
      <c r="E53" s="15" t="s">
        <v>18</v>
      </c>
      <c r="F53" s="4" t="s">
        <v>19</v>
      </c>
      <c r="G53" s="5" t="s">
        <v>20</v>
      </c>
      <c r="H53" s="15" t="s">
        <v>21</v>
      </c>
      <c r="I53" s="4">
        <v>318</v>
      </c>
      <c r="J53" s="16">
        <f>I53/5*60%</f>
        <v>38.159999999999997</v>
      </c>
      <c r="K53" s="16">
        <v>75.8</v>
      </c>
      <c r="L53" s="18">
        <f>K53*40%</f>
        <v>30.32</v>
      </c>
      <c r="M53" s="19">
        <f>J53+L53</f>
        <v>68.47999999999999</v>
      </c>
      <c r="N53" s="5" t="s">
        <v>22</v>
      </c>
    </row>
    <row r="54" spans="1:14" ht="30" customHeight="1" x14ac:dyDescent="0.25">
      <c r="A54" s="4">
        <v>52</v>
      </c>
      <c r="B54" s="4" t="s">
        <v>134</v>
      </c>
      <c r="C54" s="5" t="s">
        <v>135</v>
      </c>
      <c r="D54" s="5" t="s">
        <v>17</v>
      </c>
      <c r="E54" s="15" t="s">
        <v>18</v>
      </c>
      <c r="F54" s="4" t="s">
        <v>19</v>
      </c>
      <c r="G54" s="15" t="s">
        <v>20</v>
      </c>
      <c r="H54" s="5" t="s">
        <v>21</v>
      </c>
      <c r="I54" s="4">
        <v>305</v>
      </c>
      <c r="J54" s="19">
        <f>I54/5*60%</f>
        <v>36.6</v>
      </c>
      <c r="K54" s="19">
        <v>79.400000000000006</v>
      </c>
      <c r="L54" s="18">
        <f>K54*40%</f>
        <v>31.760000000000005</v>
      </c>
      <c r="M54" s="19">
        <f>J54+L54</f>
        <v>68.360000000000014</v>
      </c>
      <c r="N54" s="5" t="s">
        <v>22</v>
      </c>
    </row>
    <row r="55" spans="1:14" ht="30" customHeight="1" x14ac:dyDescent="0.25">
      <c r="A55" s="4">
        <v>53</v>
      </c>
      <c r="B55" s="4" t="s">
        <v>142</v>
      </c>
      <c r="C55" s="5" t="s">
        <v>143</v>
      </c>
      <c r="D55" s="5" t="s">
        <v>17</v>
      </c>
      <c r="E55" s="15" t="s">
        <v>18</v>
      </c>
      <c r="F55" s="4" t="s">
        <v>19</v>
      </c>
      <c r="G55" s="15" t="s">
        <v>20</v>
      </c>
      <c r="H55" s="5" t="s">
        <v>21</v>
      </c>
      <c r="I55" s="4">
        <v>288</v>
      </c>
      <c r="J55" s="19">
        <f>I55/5*60%</f>
        <v>34.56</v>
      </c>
      <c r="K55" s="19">
        <v>83.6</v>
      </c>
      <c r="L55" s="18">
        <f>K55*40%</f>
        <v>33.44</v>
      </c>
      <c r="M55" s="19">
        <f>J55+L55</f>
        <v>68</v>
      </c>
      <c r="N55" s="5" t="s">
        <v>22</v>
      </c>
    </row>
    <row r="56" spans="1:14" ht="30" customHeight="1" x14ac:dyDescent="0.25">
      <c r="A56" s="4">
        <v>54</v>
      </c>
      <c r="B56" s="4" t="s">
        <v>58</v>
      </c>
      <c r="C56" s="5" t="s">
        <v>59</v>
      </c>
      <c r="D56" s="5" t="s">
        <v>25</v>
      </c>
      <c r="E56" s="15" t="s">
        <v>18</v>
      </c>
      <c r="F56" s="4" t="s">
        <v>19</v>
      </c>
      <c r="G56" s="5" t="s">
        <v>20</v>
      </c>
      <c r="H56" s="15" t="s">
        <v>21</v>
      </c>
      <c r="I56" s="4">
        <v>277</v>
      </c>
      <c r="J56" s="16">
        <f>I56/5*60%</f>
        <v>33.239999999999995</v>
      </c>
      <c r="K56" s="16">
        <v>86.6</v>
      </c>
      <c r="L56" s="18">
        <f>K56*40%</f>
        <v>34.64</v>
      </c>
      <c r="M56" s="19">
        <f>J56+L56</f>
        <v>67.88</v>
      </c>
      <c r="N56" s="5" t="s">
        <v>22</v>
      </c>
    </row>
    <row r="57" spans="1:14" ht="30" customHeight="1" x14ac:dyDescent="0.25">
      <c r="A57" s="4">
        <v>55</v>
      </c>
      <c r="B57" s="4" t="s">
        <v>96</v>
      </c>
      <c r="C57" s="5" t="s">
        <v>97</v>
      </c>
      <c r="D57" s="5" t="s">
        <v>17</v>
      </c>
      <c r="E57" s="15" t="s">
        <v>18</v>
      </c>
      <c r="F57" s="4" t="s">
        <v>19</v>
      </c>
      <c r="G57" s="5" t="s">
        <v>20</v>
      </c>
      <c r="H57" s="15" t="s">
        <v>21</v>
      </c>
      <c r="I57" s="4">
        <v>298</v>
      </c>
      <c r="J57" s="16">
        <f>I57/5*60%</f>
        <v>35.76</v>
      </c>
      <c r="K57" s="16">
        <v>80</v>
      </c>
      <c r="L57" s="18">
        <f>K57*40%</f>
        <v>32</v>
      </c>
      <c r="M57" s="19">
        <f>J57+L57</f>
        <v>67.759999999999991</v>
      </c>
      <c r="N57" s="5" t="s">
        <v>22</v>
      </c>
    </row>
    <row r="58" spans="1:14" ht="30" customHeight="1" x14ac:dyDescent="0.25">
      <c r="A58" s="4">
        <v>56</v>
      </c>
      <c r="B58" s="4" t="s">
        <v>102</v>
      </c>
      <c r="C58" s="5" t="s">
        <v>103</v>
      </c>
      <c r="D58" s="5" t="s">
        <v>25</v>
      </c>
      <c r="E58" s="15" t="s">
        <v>18</v>
      </c>
      <c r="F58" s="20" t="s">
        <v>19</v>
      </c>
      <c r="G58" s="5" t="s">
        <v>20</v>
      </c>
      <c r="H58" s="15" t="s">
        <v>21</v>
      </c>
      <c r="I58" s="4">
        <v>284</v>
      </c>
      <c r="J58" s="16">
        <f>I58/5*60%</f>
        <v>34.08</v>
      </c>
      <c r="K58" s="16">
        <v>84.2</v>
      </c>
      <c r="L58" s="18">
        <f>K58*40%</f>
        <v>33.68</v>
      </c>
      <c r="M58" s="19">
        <f>J58+L58</f>
        <v>67.759999999999991</v>
      </c>
      <c r="N58" s="5" t="s">
        <v>22</v>
      </c>
    </row>
    <row r="59" spans="1:14" ht="30" customHeight="1" x14ac:dyDescent="0.25">
      <c r="A59" s="4">
        <v>57</v>
      </c>
      <c r="B59" s="4" t="s">
        <v>54</v>
      </c>
      <c r="C59" s="5" t="s">
        <v>55</v>
      </c>
      <c r="D59" s="5" t="s">
        <v>17</v>
      </c>
      <c r="E59" s="15" t="s">
        <v>18</v>
      </c>
      <c r="F59" s="4" t="s">
        <v>19</v>
      </c>
      <c r="G59" s="5" t="s">
        <v>20</v>
      </c>
      <c r="H59" s="15" t="s">
        <v>21</v>
      </c>
      <c r="I59" s="4">
        <v>285</v>
      </c>
      <c r="J59" s="16">
        <f>I59/5*60%</f>
        <v>34.199999999999996</v>
      </c>
      <c r="K59" s="16">
        <v>83.6</v>
      </c>
      <c r="L59" s="18">
        <f>K59*40%</f>
        <v>33.44</v>
      </c>
      <c r="M59" s="19">
        <f>J59+L59</f>
        <v>67.639999999999986</v>
      </c>
      <c r="N59" s="5" t="s">
        <v>22</v>
      </c>
    </row>
    <row r="60" spans="1:14" ht="30" customHeight="1" x14ac:dyDescent="0.25">
      <c r="A60" s="4">
        <v>58</v>
      </c>
      <c r="B60" s="4" t="s">
        <v>60</v>
      </c>
      <c r="C60" s="5" t="s">
        <v>61</v>
      </c>
      <c r="D60" s="5" t="s">
        <v>25</v>
      </c>
      <c r="E60" s="15" t="s">
        <v>18</v>
      </c>
      <c r="F60" s="4" t="s">
        <v>19</v>
      </c>
      <c r="G60" s="5" t="s">
        <v>20</v>
      </c>
      <c r="H60" s="15" t="s">
        <v>21</v>
      </c>
      <c r="I60" s="4">
        <v>277</v>
      </c>
      <c r="J60" s="16">
        <f>I60/5*60%</f>
        <v>33.239999999999995</v>
      </c>
      <c r="K60" s="16">
        <v>85.4</v>
      </c>
      <c r="L60" s="18">
        <f>K60*40%</f>
        <v>34.160000000000004</v>
      </c>
      <c r="M60" s="19">
        <f>J60+L60</f>
        <v>67.400000000000006</v>
      </c>
      <c r="N60" s="5" t="s">
        <v>22</v>
      </c>
    </row>
    <row r="61" spans="1:14" ht="36.5" customHeight="1" x14ac:dyDescent="0.25">
      <c r="A61" s="4">
        <v>59</v>
      </c>
      <c r="B61" s="4" t="s">
        <v>150</v>
      </c>
      <c r="C61" s="5" t="s">
        <v>151</v>
      </c>
      <c r="D61" s="5" t="s">
        <v>17</v>
      </c>
      <c r="E61" s="15" t="s">
        <v>18</v>
      </c>
      <c r="F61" s="4" t="s">
        <v>19</v>
      </c>
      <c r="G61" s="15" t="s">
        <v>20</v>
      </c>
      <c r="H61" s="5" t="s">
        <v>21</v>
      </c>
      <c r="I61" s="4">
        <v>280</v>
      </c>
      <c r="J61" s="19">
        <f>I61/5*60%</f>
        <v>33.6</v>
      </c>
      <c r="K61" s="19">
        <v>84.4</v>
      </c>
      <c r="L61" s="18">
        <f>K61*40%</f>
        <v>33.760000000000005</v>
      </c>
      <c r="M61" s="19">
        <f>J61+L61</f>
        <v>67.360000000000014</v>
      </c>
      <c r="N61" s="34" t="s">
        <v>152</v>
      </c>
    </row>
    <row r="62" spans="1:14" ht="30" customHeight="1" x14ac:dyDescent="0.25">
      <c r="A62" s="4">
        <v>60</v>
      </c>
      <c r="B62" s="4" t="s">
        <v>144</v>
      </c>
      <c r="C62" s="5" t="s">
        <v>145</v>
      </c>
      <c r="D62" s="5" t="s">
        <v>17</v>
      </c>
      <c r="E62" s="15" t="s">
        <v>18</v>
      </c>
      <c r="F62" s="4" t="s">
        <v>19</v>
      </c>
      <c r="G62" s="15" t="s">
        <v>20</v>
      </c>
      <c r="H62" s="5" t="s">
        <v>21</v>
      </c>
      <c r="I62" s="4">
        <v>283</v>
      </c>
      <c r="J62" s="19">
        <f>I62/5*60%</f>
        <v>33.96</v>
      </c>
      <c r="K62" s="19">
        <v>81.599999999999994</v>
      </c>
      <c r="L62" s="18">
        <f>K62*40%</f>
        <v>32.64</v>
      </c>
      <c r="M62" s="19">
        <f>J62+L62</f>
        <v>66.599999999999994</v>
      </c>
      <c r="N62" s="5" t="s">
        <v>22</v>
      </c>
    </row>
    <row r="63" spans="1:14" ht="30" customHeight="1" x14ac:dyDescent="0.25">
      <c r="A63" s="4">
        <v>61</v>
      </c>
      <c r="B63" s="4" t="s">
        <v>104</v>
      </c>
      <c r="C63" s="5" t="s">
        <v>105</v>
      </c>
      <c r="D63" s="5" t="s">
        <v>17</v>
      </c>
      <c r="E63" s="15" t="s">
        <v>18</v>
      </c>
      <c r="F63" s="4" t="s">
        <v>19</v>
      </c>
      <c r="G63" s="5" t="s">
        <v>20</v>
      </c>
      <c r="H63" s="15" t="s">
        <v>21</v>
      </c>
      <c r="I63" s="4">
        <v>282</v>
      </c>
      <c r="J63" s="16">
        <f>I63/5*60%</f>
        <v>33.839999999999996</v>
      </c>
      <c r="K63" s="16">
        <v>81.599999999999994</v>
      </c>
      <c r="L63" s="18">
        <f>K63*40%</f>
        <v>32.64</v>
      </c>
      <c r="M63" s="19">
        <f>J63+L63</f>
        <v>66.47999999999999</v>
      </c>
      <c r="N63" s="5" t="s">
        <v>22</v>
      </c>
    </row>
    <row r="64" spans="1:14" ht="30" customHeight="1" x14ac:dyDescent="0.25">
      <c r="A64" s="4">
        <v>62</v>
      </c>
      <c r="B64" s="4" t="s">
        <v>146</v>
      </c>
      <c r="C64" s="5" t="s">
        <v>147</v>
      </c>
      <c r="D64" s="5" t="s">
        <v>17</v>
      </c>
      <c r="E64" s="15" t="s">
        <v>18</v>
      </c>
      <c r="F64" s="4" t="s">
        <v>19</v>
      </c>
      <c r="G64" s="15" t="s">
        <v>20</v>
      </c>
      <c r="H64" s="5" t="s">
        <v>21</v>
      </c>
      <c r="I64" s="4">
        <v>277</v>
      </c>
      <c r="J64" s="19">
        <f>I64/5*60%</f>
        <v>33.239999999999995</v>
      </c>
      <c r="K64" s="19">
        <v>82.6</v>
      </c>
      <c r="L64" s="18">
        <f>K64*40%</f>
        <v>33.04</v>
      </c>
      <c r="M64" s="19">
        <f>J64+L64</f>
        <v>66.28</v>
      </c>
      <c r="N64" s="5" t="s">
        <v>22</v>
      </c>
    </row>
    <row r="65" spans="1:14" ht="30" customHeight="1" x14ac:dyDescent="0.25">
      <c r="A65" s="4">
        <v>63</v>
      </c>
      <c r="B65" s="4" t="s">
        <v>56</v>
      </c>
      <c r="C65" s="5" t="s">
        <v>57</v>
      </c>
      <c r="D65" s="5" t="s">
        <v>25</v>
      </c>
      <c r="E65" s="15" t="s">
        <v>18</v>
      </c>
      <c r="F65" s="4" t="s">
        <v>19</v>
      </c>
      <c r="G65" s="5" t="s">
        <v>20</v>
      </c>
      <c r="H65" s="15" t="s">
        <v>21</v>
      </c>
      <c r="I65" s="4">
        <v>281</v>
      </c>
      <c r="J65" s="16">
        <f>I65/5*60%</f>
        <v>33.72</v>
      </c>
      <c r="K65" s="16">
        <v>80.8</v>
      </c>
      <c r="L65" s="18">
        <f>K65*40%</f>
        <v>32.32</v>
      </c>
      <c r="M65" s="19">
        <f>J65+L65</f>
        <v>66.039999999999992</v>
      </c>
      <c r="N65" s="5" t="s">
        <v>22</v>
      </c>
    </row>
    <row r="66" spans="1:14" ht="30" customHeight="1" x14ac:dyDescent="0.25">
      <c r="A66" s="4">
        <v>64</v>
      </c>
      <c r="B66" s="27" t="s">
        <v>62</v>
      </c>
      <c r="C66" s="28" t="s">
        <v>63</v>
      </c>
      <c r="D66" s="28" t="s">
        <v>25</v>
      </c>
      <c r="E66" s="29" t="s">
        <v>18</v>
      </c>
      <c r="F66" s="27" t="s">
        <v>19</v>
      </c>
      <c r="G66" s="28" t="s">
        <v>20</v>
      </c>
      <c r="H66" s="29" t="s">
        <v>21</v>
      </c>
      <c r="I66" s="27">
        <v>275</v>
      </c>
      <c r="J66" s="30">
        <f>I66/5*60%</f>
        <v>33</v>
      </c>
      <c r="K66" s="30">
        <v>81.8</v>
      </c>
      <c r="L66" s="31">
        <f>K66*40%</f>
        <v>32.72</v>
      </c>
      <c r="M66" s="32">
        <f>J66+L66</f>
        <v>65.72</v>
      </c>
      <c r="N66" s="28" t="s">
        <v>22</v>
      </c>
    </row>
    <row r="67" spans="1:14" ht="30" customHeight="1" x14ac:dyDescent="0.25">
      <c r="A67" s="4">
        <v>65</v>
      </c>
      <c r="B67" s="4" t="s">
        <v>148</v>
      </c>
      <c r="C67" s="5" t="s">
        <v>149</v>
      </c>
      <c r="D67" s="5" t="s">
        <v>17</v>
      </c>
      <c r="E67" s="15" t="s">
        <v>18</v>
      </c>
      <c r="F67" s="4" t="s">
        <v>19</v>
      </c>
      <c r="G67" s="15" t="s">
        <v>20</v>
      </c>
      <c r="H67" s="5" t="s">
        <v>21</v>
      </c>
      <c r="I67" s="4">
        <v>273</v>
      </c>
      <c r="J67" s="19">
        <f>I67/5*60%</f>
        <v>32.76</v>
      </c>
      <c r="K67" s="19">
        <v>82.4</v>
      </c>
      <c r="L67" s="18">
        <f>K67*40%</f>
        <v>32.96</v>
      </c>
      <c r="M67" s="19">
        <f>J67+L67</f>
        <v>65.72</v>
      </c>
      <c r="N67" s="5" t="s">
        <v>22</v>
      </c>
    </row>
  </sheetData>
  <sortState xmlns:xlrd2="http://schemas.microsoft.com/office/spreadsheetml/2017/richdata2" ref="A3:N67">
    <sortCondition descending="1" ref="M2:M67"/>
  </sortState>
  <mergeCells count="1">
    <mergeCell ref="A1:N1"/>
  </mergeCells>
  <phoneticPr fontId="12" type="noConversion"/>
  <pageMargins left="0.75" right="0.75" top="1" bottom="1" header="0.5" footer="0.5"/>
  <pageSetup paperSize="9" scale="83" fitToHeight="0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workbookViewId="0">
      <selection activeCell="A2" sqref="A2:N19"/>
    </sheetView>
  </sheetViews>
  <sheetFormatPr defaultColWidth="9" defaultRowHeight="14" x14ac:dyDescent="0.25"/>
  <cols>
    <col min="2" max="2" width="17.6328125" customWidth="1"/>
    <col min="11" max="11" width="9" style="1"/>
    <col min="13" max="13" width="14.453125" customWidth="1"/>
    <col min="14" max="14" width="12.81640625" customWidth="1"/>
  </cols>
  <sheetData>
    <row r="1" spans="1:14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6" t="s">
        <v>11</v>
      </c>
      <c r="L2" s="35" t="s">
        <v>12</v>
      </c>
      <c r="M2" s="35" t="s">
        <v>13</v>
      </c>
      <c r="N2" s="35" t="s">
        <v>14</v>
      </c>
    </row>
    <row r="3" spans="1:14" x14ac:dyDescent="0.25">
      <c r="A3" s="35">
        <v>1</v>
      </c>
      <c r="B3" s="35" t="s">
        <v>153</v>
      </c>
      <c r="C3" s="35" t="s">
        <v>154</v>
      </c>
      <c r="D3" s="37" t="s">
        <v>17</v>
      </c>
      <c r="E3" s="35" t="s">
        <v>18</v>
      </c>
      <c r="F3" s="35" t="s">
        <v>155</v>
      </c>
      <c r="G3" s="35" t="s">
        <v>156</v>
      </c>
      <c r="H3" s="35" t="s">
        <v>21</v>
      </c>
      <c r="I3" s="35">
        <v>374</v>
      </c>
      <c r="J3" s="35">
        <f>I3/5*60%</f>
        <v>44.879999999999995</v>
      </c>
      <c r="K3" s="38" t="s">
        <v>157</v>
      </c>
      <c r="L3" s="39">
        <f>K3*40%</f>
        <v>32.800000000000004</v>
      </c>
      <c r="M3" s="39">
        <f>J3+L3</f>
        <v>77.680000000000007</v>
      </c>
      <c r="N3" s="35" t="s">
        <v>22</v>
      </c>
    </row>
    <row r="4" spans="1:14" x14ac:dyDescent="0.25">
      <c r="A4" s="35">
        <v>2</v>
      </c>
      <c r="B4" s="35" t="s">
        <v>167</v>
      </c>
      <c r="C4" s="35" t="s">
        <v>168</v>
      </c>
      <c r="D4" s="37" t="s">
        <v>17</v>
      </c>
      <c r="E4" s="35" t="s">
        <v>18</v>
      </c>
      <c r="F4" s="35" t="s">
        <v>155</v>
      </c>
      <c r="G4" s="35" t="s">
        <v>156</v>
      </c>
      <c r="H4" s="35" t="s">
        <v>21</v>
      </c>
      <c r="I4" s="35">
        <v>340</v>
      </c>
      <c r="J4" s="35">
        <f>I4/5*60%</f>
        <v>40.799999999999997</v>
      </c>
      <c r="K4" s="38" t="s">
        <v>169</v>
      </c>
      <c r="L4" s="39">
        <f>K4*40%</f>
        <v>36.24</v>
      </c>
      <c r="M4" s="39">
        <f>J4+L4</f>
        <v>77.039999999999992</v>
      </c>
      <c r="N4" s="35" t="s">
        <v>22</v>
      </c>
    </row>
    <row r="5" spans="1:14" x14ac:dyDescent="0.25">
      <c r="A5" s="35">
        <v>3</v>
      </c>
      <c r="B5" s="35" t="s">
        <v>158</v>
      </c>
      <c r="C5" s="35" t="s">
        <v>159</v>
      </c>
      <c r="D5" s="37" t="s">
        <v>17</v>
      </c>
      <c r="E5" s="35" t="s">
        <v>18</v>
      </c>
      <c r="F5" s="35" t="s">
        <v>155</v>
      </c>
      <c r="G5" s="35" t="s">
        <v>156</v>
      </c>
      <c r="H5" s="35" t="s">
        <v>21</v>
      </c>
      <c r="I5" s="35">
        <v>356</v>
      </c>
      <c r="J5" s="35">
        <f>I5/5*60%</f>
        <v>42.72</v>
      </c>
      <c r="K5" s="38" t="s">
        <v>160</v>
      </c>
      <c r="L5" s="39">
        <f>K5*40%</f>
        <v>33.6</v>
      </c>
      <c r="M5" s="39">
        <f>J5+L5</f>
        <v>76.319999999999993</v>
      </c>
      <c r="N5" s="35" t="s">
        <v>22</v>
      </c>
    </row>
    <row r="6" spans="1:14" x14ac:dyDescent="0.25">
      <c r="A6" s="35">
        <v>4</v>
      </c>
      <c r="B6" s="35" t="s">
        <v>161</v>
      </c>
      <c r="C6" s="35" t="s">
        <v>162</v>
      </c>
      <c r="D6" s="37" t="s">
        <v>25</v>
      </c>
      <c r="E6" s="35" t="s">
        <v>18</v>
      </c>
      <c r="F6" s="35" t="s">
        <v>155</v>
      </c>
      <c r="G6" s="35" t="s">
        <v>156</v>
      </c>
      <c r="H6" s="35" t="s">
        <v>21</v>
      </c>
      <c r="I6" s="35">
        <v>354</v>
      </c>
      <c r="J6" s="35">
        <f>I6/5*60%</f>
        <v>42.48</v>
      </c>
      <c r="K6" s="38" t="s">
        <v>163</v>
      </c>
      <c r="L6" s="39">
        <f>K6*40%</f>
        <v>33.200000000000003</v>
      </c>
      <c r="M6" s="39">
        <f>J6+L6</f>
        <v>75.680000000000007</v>
      </c>
      <c r="N6" s="35" t="s">
        <v>22</v>
      </c>
    </row>
    <row r="7" spans="1:14" x14ac:dyDescent="0.25">
      <c r="A7" s="35">
        <v>5</v>
      </c>
      <c r="B7" s="35" t="s">
        <v>170</v>
      </c>
      <c r="C7" s="35" t="s">
        <v>171</v>
      </c>
      <c r="D7" s="37" t="s">
        <v>17</v>
      </c>
      <c r="E7" s="35" t="s">
        <v>18</v>
      </c>
      <c r="F7" s="35" t="s">
        <v>155</v>
      </c>
      <c r="G7" s="35" t="s">
        <v>156</v>
      </c>
      <c r="H7" s="35" t="s">
        <v>21</v>
      </c>
      <c r="I7" s="35">
        <v>330</v>
      </c>
      <c r="J7" s="35">
        <f>I7/5*60%</f>
        <v>39.6</v>
      </c>
      <c r="K7" s="38" t="s">
        <v>172</v>
      </c>
      <c r="L7" s="39">
        <f>K7*40%</f>
        <v>34.880000000000003</v>
      </c>
      <c r="M7" s="39">
        <f>J7+L7</f>
        <v>74.48</v>
      </c>
      <c r="N7" s="35" t="s">
        <v>22</v>
      </c>
    </row>
    <row r="8" spans="1:14" x14ac:dyDescent="0.25">
      <c r="A8" s="35">
        <v>6</v>
      </c>
      <c r="B8" s="35" t="s">
        <v>173</v>
      </c>
      <c r="C8" s="35" t="s">
        <v>174</v>
      </c>
      <c r="D8" s="37" t="s">
        <v>25</v>
      </c>
      <c r="E8" s="35" t="s">
        <v>18</v>
      </c>
      <c r="F8" s="35" t="s">
        <v>155</v>
      </c>
      <c r="G8" s="35" t="s">
        <v>156</v>
      </c>
      <c r="H8" s="35" t="s">
        <v>21</v>
      </c>
      <c r="I8" s="35">
        <v>326</v>
      </c>
      <c r="J8" s="35">
        <f>I8/5*60%</f>
        <v>39.119999999999997</v>
      </c>
      <c r="K8" s="38" t="s">
        <v>175</v>
      </c>
      <c r="L8" s="39">
        <f>K8*40%</f>
        <v>32.880000000000003</v>
      </c>
      <c r="M8" s="39">
        <f>J8+L8</f>
        <v>72</v>
      </c>
      <c r="N8" s="35" t="s">
        <v>22</v>
      </c>
    </row>
    <row r="9" spans="1:14" x14ac:dyDescent="0.25">
      <c r="A9" s="35">
        <v>7</v>
      </c>
      <c r="B9" s="35" t="s">
        <v>164</v>
      </c>
      <c r="C9" s="35" t="s">
        <v>165</v>
      </c>
      <c r="D9" s="37" t="s">
        <v>17</v>
      </c>
      <c r="E9" s="35" t="s">
        <v>18</v>
      </c>
      <c r="F9" s="35" t="s">
        <v>155</v>
      </c>
      <c r="G9" s="35" t="s">
        <v>156</v>
      </c>
      <c r="H9" s="35" t="s">
        <v>21</v>
      </c>
      <c r="I9" s="35">
        <v>342</v>
      </c>
      <c r="J9" s="35">
        <f>I9/5*60%</f>
        <v>41.04</v>
      </c>
      <c r="K9" s="38" t="s">
        <v>166</v>
      </c>
      <c r="L9" s="39">
        <f>K9*40%</f>
        <v>30.72</v>
      </c>
      <c r="M9" s="39">
        <f>J9+L9</f>
        <v>71.759999999999991</v>
      </c>
      <c r="N9" s="35" t="s">
        <v>22</v>
      </c>
    </row>
    <row r="10" spans="1:14" x14ac:dyDescent="0.25">
      <c r="A10" s="35">
        <v>8</v>
      </c>
      <c r="B10" s="35" t="s">
        <v>179</v>
      </c>
      <c r="C10" s="35" t="s">
        <v>180</v>
      </c>
      <c r="D10" s="37" t="s">
        <v>25</v>
      </c>
      <c r="E10" s="35" t="s">
        <v>18</v>
      </c>
      <c r="F10" s="35" t="s">
        <v>155</v>
      </c>
      <c r="G10" s="35" t="s">
        <v>156</v>
      </c>
      <c r="H10" s="35" t="s">
        <v>21</v>
      </c>
      <c r="I10" s="35">
        <v>313</v>
      </c>
      <c r="J10" s="35">
        <f>I10/5*60%</f>
        <v>37.56</v>
      </c>
      <c r="K10" s="38" t="s">
        <v>181</v>
      </c>
      <c r="L10" s="39">
        <f>K10*40%</f>
        <v>33.760000000000005</v>
      </c>
      <c r="M10" s="39">
        <f>J10+L10</f>
        <v>71.320000000000007</v>
      </c>
      <c r="N10" s="35" t="s">
        <v>22</v>
      </c>
    </row>
    <row r="11" spans="1:14" x14ac:dyDescent="0.25">
      <c r="A11" s="35">
        <v>9</v>
      </c>
      <c r="B11" s="35" t="s">
        <v>188</v>
      </c>
      <c r="C11" s="35" t="s">
        <v>189</v>
      </c>
      <c r="D11" s="37" t="s">
        <v>25</v>
      </c>
      <c r="E11" s="35" t="s">
        <v>18</v>
      </c>
      <c r="F11" s="35" t="s">
        <v>155</v>
      </c>
      <c r="G11" s="35" t="s">
        <v>156</v>
      </c>
      <c r="H11" s="35" t="s">
        <v>21</v>
      </c>
      <c r="I11" s="35">
        <v>297</v>
      </c>
      <c r="J11" s="35">
        <f>I11/5*60%</f>
        <v>35.64</v>
      </c>
      <c r="K11" s="38" t="s">
        <v>190</v>
      </c>
      <c r="L11" s="39">
        <f>K11*40%</f>
        <v>34.4</v>
      </c>
      <c r="M11" s="39">
        <f>J11+L11</f>
        <v>70.039999999999992</v>
      </c>
      <c r="N11" s="35" t="s">
        <v>22</v>
      </c>
    </row>
    <row r="12" spans="1:14" x14ac:dyDescent="0.25">
      <c r="A12" s="35">
        <v>10</v>
      </c>
      <c r="B12" s="35" t="s">
        <v>182</v>
      </c>
      <c r="C12" s="35" t="s">
        <v>183</v>
      </c>
      <c r="D12" s="37" t="s">
        <v>25</v>
      </c>
      <c r="E12" s="35" t="s">
        <v>18</v>
      </c>
      <c r="F12" s="35" t="s">
        <v>155</v>
      </c>
      <c r="G12" s="35" t="s">
        <v>156</v>
      </c>
      <c r="H12" s="35" t="s">
        <v>21</v>
      </c>
      <c r="I12" s="35">
        <v>304</v>
      </c>
      <c r="J12" s="35">
        <f>I12/5*60%</f>
        <v>36.479999999999997</v>
      </c>
      <c r="K12" s="38" t="s">
        <v>184</v>
      </c>
      <c r="L12" s="39">
        <f>K12*40%</f>
        <v>33.360000000000007</v>
      </c>
      <c r="M12" s="39">
        <f>J12+L12</f>
        <v>69.84</v>
      </c>
      <c r="N12" s="35" t="s">
        <v>22</v>
      </c>
    </row>
    <row r="13" spans="1:14" x14ac:dyDescent="0.25">
      <c r="A13" s="35">
        <v>11</v>
      </c>
      <c r="B13" s="35" t="s">
        <v>185</v>
      </c>
      <c r="C13" s="35" t="s">
        <v>186</v>
      </c>
      <c r="D13" s="37" t="s">
        <v>17</v>
      </c>
      <c r="E13" s="35" t="s">
        <v>18</v>
      </c>
      <c r="F13" s="35" t="s">
        <v>155</v>
      </c>
      <c r="G13" s="35" t="s">
        <v>156</v>
      </c>
      <c r="H13" s="35" t="s">
        <v>21</v>
      </c>
      <c r="I13" s="35">
        <v>299</v>
      </c>
      <c r="J13" s="35">
        <f>I13/5*60%</f>
        <v>35.879999999999995</v>
      </c>
      <c r="K13" s="38" t="s">
        <v>187</v>
      </c>
      <c r="L13" s="39">
        <f>K13*40%</f>
        <v>32.4</v>
      </c>
      <c r="M13" s="39">
        <f>J13+L13</f>
        <v>68.28</v>
      </c>
      <c r="N13" s="35" t="s">
        <v>22</v>
      </c>
    </row>
    <row r="14" spans="1:14" x14ac:dyDescent="0.25">
      <c r="A14" s="35">
        <v>12</v>
      </c>
      <c r="B14" s="35" t="s">
        <v>191</v>
      </c>
      <c r="C14" s="35" t="s">
        <v>192</v>
      </c>
      <c r="D14" s="37" t="s">
        <v>25</v>
      </c>
      <c r="E14" s="35" t="s">
        <v>18</v>
      </c>
      <c r="F14" s="35" t="s">
        <v>155</v>
      </c>
      <c r="G14" s="35" t="s">
        <v>156</v>
      </c>
      <c r="H14" s="35" t="s">
        <v>21</v>
      </c>
      <c r="I14" s="35">
        <v>292</v>
      </c>
      <c r="J14" s="35">
        <f>I14/5*60%</f>
        <v>35.04</v>
      </c>
      <c r="K14" s="38" t="s">
        <v>163</v>
      </c>
      <c r="L14" s="39">
        <f>K14*40%</f>
        <v>33.200000000000003</v>
      </c>
      <c r="M14" s="39">
        <f>J14+L14</f>
        <v>68.240000000000009</v>
      </c>
      <c r="N14" s="35" t="s">
        <v>22</v>
      </c>
    </row>
    <row r="15" spans="1:14" x14ac:dyDescent="0.25">
      <c r="A15" s="35">
        <v>13</v>
      </c>
      <c r="B15" s="35" t="s">
        <v>202</v>
      </c>
      <c r="C15" s="35" t="s">
        <v>203</v>
      </c>
      <c r="D15" s="37" t="s">
        <v>25</v>
      </c>
      <c r="E15" s="35" t="s">
        <v>18</v>
      </c>
      <c r="F15" s="35" t="s">
        <v>155</v>
      </c>
      <c r="G15" s="35" t="s">
        <v>156</v>
      </c>
      <c r="H15" s="35" t="s">
        <v>21</v>
      </c>
      <c r="I15" s="35">
        <v>277</v>
      </c>
      <c r="J15" s="35">
        <f>I15/5*60%</f>
        <v>33.239999999999995</v>
      </c>
      <c r="K15" s="38" t="s">
        <v>204</v>
      </c>
      <c r="L15" s="39">
        <f>K15*40%</f>
        <v>33.520000000000003</v>
      </c>
      <c r="M15" s="39">
        <f>J15+L15</f>
        <v>66.759999999999991</v>
      </c>
      <c r="N15" s="35" t="s">
        <v>22</v>
      </c>
    </row>
    <row r="16" spans="1:14" x14ac:dyDescent="0.25">
      <c r="A16" s="35">
        <v>14</v>
      </c>
      <c r="B16" s="35" t="s">
        <v>176</v>
      </c>
      <c r="C16" s="35" t="s">
        <v>177</v>
      </c>
      <c r="D16" s="37" t="s">
        <v>17</v>
      </c>
      <c r="E16" s="35" t="s">
        <v>18</v>
      </c>
      <c r="F16" s="35" t="s">
        <v>155</v>
      </c>
      <c r="G16" s="35" t="s">
        <v>156</v>
      </c>
      <c r="H16" s="35" t="s">
        <v>21</v>
      </c>
      <c r="I16" s="35">
        <v>316</v>
      </c>
      <c r="J16" s="35">
        <f>I16/5*60%</f>
        <v>37.92</v>
      </c>
      <c r="K16" s="38" t="s">
        <v>178</v>
      </c>
      <c r="L16" s="39">
        <f>K16*40%</f>
        <v>28.64</v>
      </c>
      <c r="M16" s="39">
        <f>J16+L16</f>
        <v>66.56</v>
      </c>
      <c r="N16" s="35" t="s">
        <v>22</v>
      </c>
    </row>
    <row r="17" spans="1:14" x14ac:dyDescent="0.25">
      <c r="A17" s="35">
        <v>15</v>
      </c>
      <c r="B17" s="35" t="s">
        <v>193</v>
      </c>
      <c r="C17" s="35" t="s">
        <v>194</v>
      </c>
      <c r="D17" s="37" t="s">
        <v>25</v>
      </c>
      <c r="E17" s="35" t="s">
        <v>18</v>
      </c>
      <c r="F17" s="35" t="s">
        <v>155</v>
      </c>
      <c r="G17" s="35" t="s">
        <v>156</v>
      </c>
      <c r="H17" s="35" t="s">
        <v>21</v>
      </c>
      <c r="I17" s="35">
        <v>283</v>
      </c>
      <c r="J17" s="35">
        <f>I17/5*60%</f>
        <v>33.96</v>
      </c>
      <c r="K17" s="38" t="s">
        <v>195</v>
      </c>
      <c r="L17" s="39">
        <f>K17*40%</f>
        <v>31.84</v>
      </c>
      <c r="M17" s="39">
        <f>J17+L17</f>
        <v>65.8</v>
      </c>
      <c r="N17" s="35" t="s">
        <v>22</v>
      </c>
    </row>
    <row r="18" spans="1:14" x14ac:dyDescent="0.25">
      <c r="A18" s="35">
        <v>16</v>
      </c>
      <c r="B18" s="35" t="s">
        <v>199</v>
      </c>
      <c r="C18" s="35" t="s">
        <v>200</v>
      </c>
      <c r="D18" s="37" t="s">
        <v>17</v>
      </c>
      <c r="E18" s="35" t="s">
        <v>18</v>
      </c>
      <c r="F18" s="35" t="s">
        <v>155</v>
      </c>
      <c r="G18" s="35" t="s">
        <v>156</v>
      </c>
      <c r="H18" s="35" t="s">
        <v>21</v>
      </c>
      <c r="I18" s="35">
        <v>278</v>
      </c>
      <c r="J18" s="35">
        <f>I18/5*60%</f>
        <v>33.36</v>
      </c>
      <c r="K18" s="38" t="s">
        <v>201</v>
      </c>
      <c r="L18" s="39">
        <f>K18*40%</f>
        <v>31.680000000000003</v>
      </c>
      <c r="M18" s="39">
        <f>J18+L18</f>
        <v>65.040000000000006</v>
      </c>
      <c r="N18" s="35" t="s">
        <v>22</v>
      </c>
    </row>
    <row r="19" spans="1:14" x14ac:dyDescent="0.25">
      <c r="A19" s="35">
        <v>17</v>
      </c>
      <c r="B19" s="35" t="s">
        <v>196</v>
      </c>
      <c r="C19" s="35" t="s">
        <v>197</v>
      </c>
      <c r="D19" s="37" t="s">
        <v>25</v>
      </c>
      <c r="E19" s="35" t="s">
        <v>18</v>
      </c>
      <c r="F19" s="35" t="s">
        <v>155</v>
      </c>
      <c r="G19" s="35" t="s">
        <v>156</v>
      </c>
      <c r="H19" s="35" t="s">
        <v>21</v>
      </c>
      <c r="I19" s="35">
        <v>282</v>
      </c>
      <c r="J19" s="35">
        <f>I19/5*60%</f>
        <v>33.839999999999996</v>
      </c>
      <c r="K19" s="38" t="s">
        <v>198</v>
      </c>
      <c r="L19" s="39">
        <f>K19*40%</f>
        <v>31.200000000000003</v>
      </c>
      <c r="M19" s="39">
        <f>J19+L19</f>
        <v>65.039999999999992</v>
      </c>
      <c r="N19" s="35" t="s">
        <v>22</v>
      </c>
    </row>
  </sheetData>
  <sortState xmlns:xlrd2="http://schemas.microsoft.com/office/spreadsheetml/2017/richdata2" ref="A3:N19">
    <sortCondition descending="1" ref="M2:M19"/>
  </sortState>
  <mergeCells count="1">
    <mergeCell ref="A1:N1"/>
  </mergeCells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tabSelected="1" workbookViewId="0">
      <selection activeCell="M17" sqref="M17"/>
    </sheetView>
  </sheetViews>
  <sheetFormatPr defaultColWidth="9" defaultRowHeight="14" x14ac:dyDescent="0.25"/>
  <cols>
    <col min="2" max="2" width="17.08984375" customWidth="1"/>
    <col min="4" max="4" width="7" customWidth="1"/>
    <col min="5" max="6" width="9" hidden="1" customWidth="1"/>
    <col min="7" max="7" width="15.26953125" hidden="1" customWidth="1"/>
    <col min="8" max="8" width="9" hidden="1" customWidth="1"/>
    <col min="9" max="9" width="16.90625" customWidth="1"/>
    <col min="10" max="10" width="23.08984375" customWidth="1"/>
    <col min="11" max="11" width="14.7265625" style="1" customWidth="1"/>
    <col min="12" max="12" width="16.90625" style="2" customWidth="1"/>
    <col min="13" max="13" width="22.26953125" customWidth="1"/>
    <col min="14" max="14" width="23.7265625" customWidth="1"/>
  </cols>
  <sheetData>
    <row r="1" spans="1:14" ht="21" x14ac:dyDescent="0.25">
      <c r="A1" s="22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4"/>
      <c r="M1" s="25"/>
      <c r="N1" s="22"/>
    </row>
    <row r="2" spans="1:14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" t="s">
        <v>10</v>
      </c>
      <c r="K2" s="7" t="s">
        <v>11</v>
      </c>
      <c r="L2" s="7" t="s">
        <v>12</v>
      </c>
      <c r="M2" s="8" t="s">
        <v>13</v>
      </c>
      <c r="N2" s="9" t="s">
        <v>14</v>
      </c>
    </row>
    <row r="3" spans="1:14" x14ac:dyDescent="0.25">
      <c r="A3" s="4">
        <v>1</v>
      </c>
      <c r="B3" s="4" t="s">
        <v>205</v>
      </c>
      <c r="C3" s="5" t="s">
        <v>206</v>
      </c>
      <c r="D3" s="4" t="s">
        <v>17</v>
      </c>
      <c r="E3" s="5" t="s">
        <v>18</v>
      </c>
      <c r="F3" s="4" t="s">
        <v>207</v>
      </c>
      <c r="G3" s="5" t="s">
        <v>208</v>
      </c>
      <c r="H3" s="4" t="s">
        <v>21</v>
      </c>
      <c r="I3" s="5">
        <v>312</v>
      </c>
      <c r="J3" s="4">
        <v>37.44</v>
      </c>
      <c r="K3" s="5" t="s">
        <v>209</v>
      </c>
      <c r="L3" s="21">
        <f t="shared" ref="L3:L12" si="0">K3*40%</f>
        <v>35.28</v>
      </c>
      <c r="M3" s="5">
        <f t="shared" ref="M3:M12" si="1">J3+L3</f>
        <v>72.72</v>
      </c>
      <c r="N3" s="5" t="s">
        <v>210</v>
      </c>
    </row>
    <row r="4" spans="1:14" x14ac:dyDescent="0.25">
      <c r="A4" s="4">
        <v>2</v>
      </c>
      <c r="B4" s="4" t="s">
        <v>211</v>
      </c>
      <c r="C4" s="5" t="s">
        <v>212</v>
      </c>
      <c r="D4" s="4" t="s">
        <v>25</v>
      </c>
      <c r="E4" s="5" t="s">
        <v>18</v>
      </c>
      <c r="F4" s="4" t="s">
        <v>207</v>
      </c>
      <c r="G4" s="5" t="s">
        <v>208</v>
      </c>
      <c r="H4" s="4" t="s">
        <v>21</v>
      </c>
      <c r="I4" s="5">
        <v>315</v>
      </c>
      <c r="J4" s="4">
        <v>37.799999999999997</v>
      </c>
      <c r="K4" s="5" t="s">
        <v>213</v>
      </c>
      <c r="L4" s="21">
        <f t="shared" si="0"/>
        <v>34.72</v>
      </c>
      <c r="M4" s="5">
        <f t="shared" si="1"/>
        <v>72.52</v>
      </c>
      <c r="N4" s="5" t="s">
        <v>210</v>
      </c>
    </row>
    <row r="5" spans="1:14" x14ac:dyDescent="0.25">
      <c r="A5" s="4">
        <v>3</v>
      </c>
      <c r="B5" s="4" t="s">
        <v>214</v>
      </c>
      <c r="C5" s="5" t="s">
        <v>215</v>
      </c>
      <c r="D5" s="4" t="s">
        <v>17</v>
      </c>
      <c r="E5" s="5" t="s">
        <v>18</v>
      </c>
      <c r="F5" s="4" t="s">
        <v>207</v>
      </c>
      <c r="G5" s="5" t="s">
        <v>208</v>
      </c>
      <c r="H5" s="4" t="s">
        <v>21</v>
      </c>
      <c r="I5" s="5">
        <v>309</v>
      </c>
      <c r="J5" s="4">
        <v>37.08</v>
      </c>
      <c r="K5" s="5" t="s">
        <v>216</v>
      </c>
      <c r="L5" s="21">
        <f t="shared" si="0"/>
        <v>35.200000000000003</v>
      </c>
      <c r="M5" s="5">
        <f t="shared" si="1"/>
        <v>72.28</v>
      </c>
      <c r="N5" s="5" t="s">
        <v>210</v>
      </c>
    </row>
    <row r="6" spans="1:14" x14ac:dyDescent="0.25">
      <c r="A6" s="4">
        <v>4</v>
      </c>
      <c r="B6" s="4" t="s">
        <v>217</v>
      </c>
      <c r="C6" s="5" t="s">
        <v>218</v>
      </c>
      <c r="D6" s="4" t="s">
        <v>25</v>
      </c>
      <c r="E6" s="5" t="s">
        <v>18</v>
      </c>
      <c r="F6" s="4" t="s">
        <v>207</v>
      </c>
      <c r="G6" s="5" t="s">
        <v>208</v>
      </c>
      <c r="H6" s="4" t="s">
        <v>21</v>
      </c>
      <c r="I6" s="5">
        <v>314</v>
      </c>
      <c r="J6" s="4">
        <v>37.68</v>
      </c>
      <c r="K6" s="5" t="s">
        <v>219</v>
      </c>
      <c r="L6" s="21">
        <f t="shared" si="0"/>
        <v>34</v>
      </c>
      <c r="M6" s="5">
        <f t="shared" si="1"/>
        <v>71.680000000000007</v>
      </c>
      <c r="N6" s="5" t="s">
        <v>210</v>
      </c>
    </row>
    <row r="7" spans="1:14" x14ac:dyDescent="0.25">
      <c r="A7" s="4">
        <v>5</v>
      </c>
      <c r="B7" s="4" t="s">
        <v>220</v>
      </c>
      <c r="C7" s="5" t="s">
        <v>221</v>
      </c>
      <c r="D7" s="4" t="s">
        <v>25</v>
      </c>
      <c r="E7" s="5" t="s">
        <v>18</v>
      </c>
      <c r="F7" s="4" t="s">
        <v>207</v>
      </c>
      <c r="G7" s="5" t="s">
        <v>208</v>
      </c>
      <c r="H7" s="4" t="s">
        <v>21</v>
      </c>
      <c r="I7" s="5">
        <v>315</v>
      </c>
      <c r="J7" s="4">
        <v>37.799999999999997</v>
      </c>
      <c r="K7" s="5" t="s">
        <v>204</v>
      </c>
      <c r="L7" s="21">
        <f t="shared" si="0"/>
        <v>33.520000000000003</v>
      </c>
      <c r="M7" s="5">
        <f t="shared" si="1"/>
        <v>71.319999999999993</v>
      </c>
      <c r="N7" s="5" t="s">
        <v>210</v>
      </c>
    </row>
    <row r="8" spans="1:14" x14ac:dyDescent="0.25">
      <c r="A8" s="4">
        <v>6</v>
      </c>
      <c r="B8" s="4" t="s">
        <v>222</v>
      </c>
      <c r="C8" s="5" t="s">
        <v>223</v>
      </c>
      <c r="D8" s="4" t="s">
        <v>25</v>
      </c>
      <c r="E8" s="5" t="s">
        <v>18</v>
      </c>
      <c r="F8" s="4" t="s">
        <v>207</v>
      </c>
      <c r="G8" s="5" t="s">
        <v>208</v>
      </c>
      <c r="H8" s="4" t="s">
        <v>21</v>
      </c>
      <c r="I8" s="5">
        <v>311</v>
      </c>
      <c r="J8" s="4">
        <v>37.32</v>
      </c>
      <c r="K8" s="5">
        <v>83.6</v>
      </c>
      <c r="L8" s="21">
        <f t="shared" si="0"/>
        <v>33.44</v>
      </c>
      <c r="M8" s="5">
        <f t="shared" si="1"/>
        <v>70.759999999999991</v>
      </c>
      <c r="N8" s="5" t="s">
        <v>210</v>
      </c>
    </row>
    <row r="9" spans="1:14" x14ac:dyDescent="0.25">
      <c r="A9" s="5">
        <v>7</v>
      </c>
      <c r="B9" s="5" t="s">
        <v>224</v>
      </c>
      <c r="C9" s="5" t="s">
        <v>225</v>
      </c>
      <c r="D9" s="5" t="s">
        <v>25</v>
      </c>
      <c r="E9" s="5" t="s">
        <v>18</v>
      </c>
      <c r="F9" s="5" t="s">
        <v>207</v>
      </c>
      <c r="G9" s="5" t="s">
        <v>208</v>
      </c>
      <c r="H9" s="5" t="s">
        <v>21</v>
      </c>
      <c r="I9" s="5">
        <v>313</v>
      </c>
      <c r="J9" s="5">
        <v>37.56</v>
      </c>
      <c r="K9" s="5" t="s">
        <v>175</v>
      </c>
      <c r="L9" s="5">
        <f t="shared" si="0"/>
        <v>32.880000000000003</v>
      </c>
      <c r="M9" s="5">
        <f t="shared" si="1"/>
        <v>70.44</v>
      </c>
      <c r="N9" s="5" t="s">
        <v>210</v>
      </c>
    </row>
    <row r="10" spans="1:14" x14ac:dyDescent="0.25">
      <c r="A10" s="5">
        <v>8</v>
      </c>
      <c r="B10" s="5" t="s">
        <v>226</v>
      </c>
      <c r="C10" s="5" t="s">
        <v>227</v>
      </c>
      <c r="D10" s="5" t="s">
        <v>17</v>
      </c>
      <c r="E10" s="5" t="s">
        <v>18</v>
      </c>
      <c r="F10" s="5" t="s">
        <v>207</v>
      </c>
      <c r="G10" s="5" t="s">
        <v>208</v>
      </c>
      <c r="H10" s="5" t="s">
        <v>21</v>
      </c>
      <c r="I10" s="5">
        <v>311</v>
      </c>
      <c r="J10" s="5">
        <v>37.32</v>
      </c>
      <c r="K10" s="5" t="s">
        <v>228</v>
      </c>
      <c r="L10" s="5">
        <f t="shared" si="0"/>
        <v>33.119999999999997</v>
      </c>
      <c r="M10" s="5">
        <f t="shared" si="1"/>
        <v>70.44</v>
      </c>
      <c r="N10" s="5" t="s">
        <v>210</v>
      </c>
    </row>
    <row r="11" spans="1:14" x14ac:dyDescent="0.25">
      <c r="A11" s="5">
        <v>9</v>
      </c>
      <c r="B11" s="5" t="s">
        <v>229</v>
      </c>
      <c r="C11" s="5" t="s">
        <v>230</v>
      </c>
      <c r="D11" s="5" t="s">
        <v>25</v>
      </c>
      <c r="E11" s="5" t="s">
        <v>18</v>
      </c>
      <c r="F11" s="5" t="s">
        <v>207</v>
      </c>
      <c r="G11" s="5" t="s">
        <v>208</v>
      </c>
      <c r="H11" s="5" t="s">
        <v>21</v>
      </c>
      <c r="I11" s="5">
        <v>312</v>
      </c>
      <c r="J11" s="5">
        <v>37.44</v>
      </c>
      <c r="K11" s="5" t="s">
        <v>231</v>
      </c>
      <c r="L11" s="5">
        <f t="shared" si="0"/>
        <v>32.080000000000005</v>
      </c>
      <c r="M11" s="5">
        <f t="shared" si="1"/>
        <v>69.52000000000001</v>
      </c>
      <c r="N11" s="5"/>
    </row>
    <row r="12" spans="1:14" x14ac:dyDescent="0.25">
      <c r="A12" s="5">
        <v>10</v>
      </c>
      <c r="B12" s="5" t="s">
        <v>232</v>
      </c>
      <c r="C12" s="5" t="s">
        <v>233</v>
      </c>
      <c r="D12" s="5" t="s">
        <v>25</v>
      </c>
      <c r="E12" s="5" t="s">
        <v>18</v>
      </c>
      <c r="F12" s="5" t="s">
        <v>207</v>
      </c>
      <c r="G12" s="5" t="s">
        <v>208</v>
      </c>
      <c r="H12" s="5" t="s">
        <v>21</v>
      </c>
      <c r="I12" s="5">
        <v>309</v>
      </c>
      <c r="J12" s="5">
        <v>37.08</v>
      </c>
      <c r="K12" s="5" t="s">
        <v>195</v>
      </c>
      <c r="L12" s="5">
        <f t="shared" si="0"/>
        <v>31.84</v>
      </c>
      <c r="M12" s="5">
        <f t="shared" si="1"/>
        <v>68.92</v>
      </c>
      <c r="N12" s="5"/>
    </row>
  </sheetData>
  <sortState xmlns:xlrd2="http://schemas.microsoft.com/office/spreadsheetml/2017/richdata2" ref="A3:N12">
    <sortCondition descending="1" ref="M2"/>
  </sortState>
  <mergeCells count="1">
    <mergeCell ref="A1:N1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食品科学与工程</vt:lpstr>
      <vt:lpstr>食品工程</vt:lpstr>
      <vt:lpstr>食品加工与安全（武夷学院联培）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PLJ</cp:lastModifiedBy>
  <cp:lastPrinted>2022-04-18T06:54:00Z</cp:lastPrinted>
  <dcterms:created xsi:type="dcterms:W3CDTF">2021-03-24T08:00:00Z</dcterms:created>
  <dcterms:modified xsi:type="dcterms:W3CDTF">2023-04-01T10:48:00Z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C5C21729B31F47D19CE76F920484DA73</vt:lpwstr>
  </property>
  <property fmtid="{D5CDD505-2E9C-101B-9397-08002B2CF9AE}" pid="3" name="KSOProductBuildVer">
    <vt:lpwstr>2052-11.1.0.12970</vt:lpwstr>
  </property>
</Properties>
</file>